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【】5.4 投标报价汇总表" sheetId="5" r:id="rId1"/>
    <sheet name="清单  第100章  总 则" sheetId="1" r:id="rId2"/>
    <sheet name="清单  第200章  路 基" sheetId="2" r:id="rId3"/>
    <sheet name="清单  第300章  路 面" sheetId="3" r:id="rId4"/>
    <sheet name="清单  第400章  桥梁、涵洞" sheetId="4" r:id="rId5"/>
  </sheets>
  <definedNames>
    <definedName name="JR_PAGE_ANCHOR_0_1">'清单  第100章  总 则'!$A$1</definedName>
    <definedName name="JR_PAGE_ANCHOR_1_1">'清单  第200章  路 基'!$A$1</definedName>
    <definedName name="JR_PAGE_ANCHOR_2_1">'清单  第300章  路 面'!$A$1</definedName>
    <definedName name="JR_PAGE_ANCHOR_3_1">'清单  第400章  桥梁、涵洞'!$A$1</definedName>
    <definedName name="JR_PAGE_ANCHOR_4_1">'【】5.4 投标报价汇总表'!$A$1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<sst xmlns="http://schemas.openxmlformats.org/spreadsheetml/2006/main" count="688" uniqueCount="145">
  <si>
    <t/>
  </si>
  <si>
    <r>
      <rPr>
        <b/>
        <sz val="18"/>
        <color rgb="FF000000"/>
        <rFont val="宋体"/>
        <charset val="134"/>
      </rPr>
      <t>5.4 投标报价汇总表</t>
    </r>
  </si>
  <si>
    <r>
      <rPr>
        <sz val="8"/>
        <color rgb="FF000000"/>
        <rFont val="宋体"/>
        <charset val="134"/>
      </rPr>
      <t>合同段：西乡县2025年普通公路养护工程项目火白路何家山村段路面中修工程1标段</t>
    </r>
  </si>
  <si>
    <r>
      <rPr>
        <b/>
        <sz val="8"/>
        <color rgb="FF000000"/>
        <rFont val="宋体"/>
        <charset val="134"/>
      </rPr>
      <t>序号</t>
    </r>
  </si>
  <si>
    <r>
      <rPr>
        <b/>
        <sz val="8"/>
        <color rgb="FF000000"/>
        <rFont val="宋体"/>
        <charset val="134"/>
      </rPr>
      <t>章次</t>
    </r>
  </si>
  <si>
    <r>
      <rPr>
        <b/>
        <sz val="8"/>
        <color rgb="FF000000"/>
        <rFont val="宋体"/>
        <charset val="134"/>
      </rPr>
      <t>科目名称</t>
    </r>
  </si>
  <si>
    <r>
      <rPr>
        <b/>
        <sz val="8"/>
        <color rgb="FF000000"/>
        <rFont val="宋体"/>
        <charset val="134"/>
      </rPr>
      <t>金额（元）</t>
    </r>
  </si>
  <si>
    <r>
      <rPr>
        <sz val="8"/>
        <color rgb="FF000000"/>
        <rFont val="宋体"/>
        <charset val="134"/>
      </rPr>
      <t>1</t>
    </r>
  </si>
  <si>
    <r>
      <rPr>
        <sz val="8"/>
        <color rgb="FF000000"/>
        <rFont val="宋体"/>
        <charset val="134"/>
      </rPr>
      <t>100</t>
    </r>
  </si>
  <si>
    <r>
      <rPr>
        <sz val="8"/>
        <color rgb="FF000000"/>
        <rFont val="宋体"/>
        <charset val="134"/>
      </rPr>
      <t xml:space="preserve">  总 则</t>
    </r>
  </si>
  <si>
    <r>
      <rPr>
        <sz val="8"/>
        <color rgb="FF000000"/>
        <rFont val="宋体"/>
        <charset val="134"/>
      </rPr>
      <t>2</t>
    </r>
  </si>
  <si>
    <r>
      <rPr>
        <sz val="8"/>
        <color rgb="FF000000"/>
        <rFont val="宋体"/>
        <charset val="134"/>
      </rPr>
      <t>200</t>
    </r>
  </si>
  <si>
    <r>
      <rPr>
        <sz val="8"/>
        <color rgb="FF000000"/>
        <rFont val="宋体"/>
        <charset val="134"/>
      </rPr>
      <t xml:space="preserve">  路 基</t>
    </r>
  </si>
  <si>
    <r>
      <rPr>
        <sz val="8"/>
        <color rgb="FF000000"/>
        <rFont val="宋体"/>
        <charset val="134"/>
      </rPr>
      <t>3</t>
    </r>
  </si>
  <si>
    <r>
      <rPr>
        <sz val="8"/>
        <color rgb="FF000000"/>
        <rFont val="宋体"/>
        <charset val="134"/>
      </rPr>
      <t>300</t>
    </r>
  </si>
  <si>
    <r>
      <rPr>
        <sz val="8"/>
        <color rgb="FF000000"/>
        <rFont val="宋体"/>
        <charset val="134"/>
      </rPr>
      <t xml:space="preserve">  路 面</t>
    </r>
  </si>
  <si>
    <r>
      <rPr>
        <sz val="8"/>
        <color rgb="FF000000"/>
        <rFont val="宋体"/>
        <charset val="134"/>
      </rPr>
      <t>4</t>
    </r>
  </si>
  <si>
    <r>
      <rPr>
        <sz val="8"/>
        <color rgb="FF000000"/>
        <rFont val="宋体"/>
        <charset val="134"/>
      </rPr>
      <t>400</t>
    </r>
  </si>
  <si>
    <r>
      <rPr>
        <sz val="8"/>
        <color rgb="FF000000"/>
        <rFont val="宋体"/>
        <charset val="134"/>
      </rPr>
      <t xml:space="preserve">  桥梁、涵洞</t>
    </r>
  </si>
  <si>
    <r>
      <rPr>
        <sz val="8"/>
        <color rgb="FF000000"/>
        <rFont val="宋体"/>
        <charset val="134"/>
      </rPr>
      <t>5</t>
    </r>
  </si>
  <si>
    <r>
      <rPr>
        <sz val="8"/>
        <color rgb="FF000000"/>
        <rFont val="宋体"/>
        <charset val="134"/>
      </rPr>
      <t>第100章至第700章合计</t>
    </r>
  </si>
  <si>
    <r>
      <rPr>
        <sz val="8"/>
        <color rgb="FF000000"/>
        <rFont val="宋体"/>
        <charset val="134"/>
      </rPr>
      <t>6</t>
    </r>
  </si>
  <si>
    <r>
      <rPr>
        <sz val="8"/>
        <color rgb="FF000000"/>
        <rFont val="宋体"/>
        <charset val="134"/>
      </rPr>
      <t>已包含在清单合计中的材料、工程设备、专业工程暂估价合计</t>
    </r>
  </si>
  <si>
    <r>
      <rPr>
        <sz val="8"/>
        <color rgb="FF000000"/>
        <rFont val="宋体"/>
        <charset val="134"/>
      </rPr>
      <t>7</t>
    </r>
  </si>
  <si>
    <r>
      <rPr>
        <sz val="8"/>
        <color rgb="FF000000"/>
        <rFont val="宋体"/>
        <charset val="134"/>
      </rPr>
      <t>清单合计减去材料、工程设备、专业工程暂估价合计</t>
    </r>
  </si>
  <si>
    <r>
      <rPr>
        <sz val="8"/>
        <color rgb="FF000000"/>
        <rFont val="宋体"/>
        <charset val="134"/>
      </rPr>
      <t>8</t>
    </r>
  </si>
  <si>
    <r>
      <rPr>
        <sz val="8"/>
        <color rgb="FF000000"/>
        <rFont val="宋体"/>
        <charset val="134"/>
      </rPr>
      <t>计日工合计</t>
    </r>
  </si>
  <si>
    <r>
      <rPr>
        <sz val="8"/>
        <color rgb="FF000000"/>
        <rFont val="宋体"/>
        <charset val="134"/>
      </rPr>
      <t>9</t>
    </r>
  </si>
  <si>
    <r>
      <rPr>
        <sz val="8"/>
        <color rgb="FF000000"/>
        <rFont val="宋体"/>
        <charset val="134"/>
      </rPr>
      <t>暂列金额（不含计日工总额的3%）</t>
    </r>
  </si>
  <si>
    <r>
      <rPr>
        <sz val="8"/>
        <color rgb="FF000000"/>
        <rFont val="宋体"/>
        <charset val="134"/>
      </rPr>
      <t>10</t>
    </r>
  </si>
  <si>
    <r>
      <rPr>
        <sz val="8"/>
        <color rgb="FF000000"/>
        <rFont val="宋体"/>
        <charset val="134"/>
      </rPr>
      <t>投标报价</t>
    </r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</si>
  <si>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</si>
  <si>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1 页</t>
    </r>
  </si>
  <si>
    <r>
      <rPr>
        <b/>
        <sz val="14"/>
        <color rgb="FF000000"/>
        <rFont val="宋体"/>
        <charset val="134"/>
      </rPr>
      <t xml:space="preserve">  5.1 工程量清单表</t>
    </r>
  </si>
  <si>
    <r>
      <rPr>
        <b/>
        <sz val="14"/>
        <color rgb="FF000000"/>
        <rFont val="宋体"/>
        <charset val="134"/>
      </rPr>
      <t>工程量清单表</t>
    </r>
  </si>
  <si>
    <r>
      <rPr>
        <b/>
        <sz val="12"/>
        <color rgb="FF000000"/>
        <rFont val="宋体"/>
        <charset val="134"/>
      </rPr>
      <t>清单  第100章  总 则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</si>
  <si>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</si>
  <si>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</si>
  <si>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</si>
  <si>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</si>
  <si>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</si>
  <si>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</si>
  <si>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r>
      <rPr>
        <sz val="8"/>
        <color rgb="FF000000"/>
        <rFont val="宋体"/>
        <charset val="134"/>
      </rPr>
      <t>101</t>
    </r>
  </si>
  <si>
    <r>
      <rPr>
        <sz val="8"/>
        <color rgb="FF000000"/>
        <rFont val="宋体"/>
        <charset val="134"/>
      </rPr>
      <t>通则</t>
    </r>
  </si>
  <si>
    <r>
      <rPr>
        <sz val="8"/>
        <color rgb="FF000000"/>
        <rFont val="宋体"/>
        <charset val="134"/>
      </rPr>
      <t>101-1</t>
    </r>
  </si>
  <si>
    <r>
      <rPr>
        <sz val="8"/>
        <color rgb="FF000000"/>
        <rFont val="宋体"/>
        <charset val="134"/>
      </rPr>
      <t>保险费</t>
    </r>
  </si>
  <si>
    <r>
      <rPr>
        <sz val="8"/>
        <color rgb="FF000000"/>
        <rFont val="宋体"/>
        <charset val="134"/>
      </rPr>
      <t>-a</t>
    </r>
  </si>
  <si>
    <r>
      <rPr>
        <sz val="6"/>
        <color rgb="FF000000"/>
        <rFont val="宋体"/>
        <charset val="134"/>
      </rPr>
      <t>按合同条款规定，提供建筑工程一切险（第200-700章清单合计的0.3%）</t>
    </r>
  </si>
  <si>
    <r>
      <rPr>
        <sz val="8"/>
        <color rgb="FF000000"/>
        <rFont val="宋体"/>
        <charset val="134"/>
      </rPr>
      <t>总额</t>
    </r>
  </si>
  <si>
    <r>
      <rPr>
        <sz val="8"/>
        <color rgb="FF000000"/>
        <rFont val="Arial Narrow"/>
        <charset val="134"/>
      </rPr>
      <t>1</t>
    </r>
  </si>
  <si>
    <r>
      <rPr>
        <sz val="8"/>
        <color rgb="FF000000"/>
        <rFont val="宋体"/>
        <charset val="134"/>
      </rPr>
      <t>-b</t>
    </r>
  </si>
  <si>
    <r>
      <rPr>
        <sz val="6"/>
        <color rgb="FF000000"/>
        <rFont val="宋体"/>
        <charset val="134"/>
      </rPr>
      <t>按合同条款规定，提供第三者责任险（第200-700章清单合计的0.1%）</t>
    </r>
  </si>
  <si>
    <r>
      <rPr>
        <sz val="8"/>
        <color rgb="FF000000"/>
        <rFont val="宋体"/>
        <charset val="134"/>
      </rPr>
      <t>102</t>
    </r>
  </si>
  <si>
    <r>
      <rPr>
        <sz val="8"/>
        <color rgb="FF000000"/>
        <rFont val="宋体"/>
        <charset val="134"/>
      </rPr>
      <t>工程管理</t>
    </r>
  </si>
  <si>
    <r>
      <rPr>
        <sz val="8"/>
        <color rgb="FF000000"/>
        <rFont val="宋体"/>
        <charset val="134"/>
      </rPr>
      <t>102-3</t>
    </r>
  </si>
  <si>
    <r>
      <rPr>
        <sz val="8"/>
        <color rgb="FF000000"/>
        <rFont val="宋体"/>
        <charset val="134"/>
      </rPr>
      <t>安全生产费（第200-700章清单合计的1.5%）</t>
    </r>
  </si>
  <si>
    <r>
      <rPr>
        <sz val="8"/>
        <color rgb="FF000000"/>
        <rFont val="宋体"/>
        <charset val="134"/>
      </rPr>
      <t>清单  第100章  合计   人民币</t>
    </r>
  </si>
  <si>
    <r>
      <rPr>
        <sz val="8"/>
        <color rgb="FF000000"/>
        <rFont val="宋体"/>
        <charset val="134"/>
      </rPr>
      <t>元</t>
    </r>
  </si>
  <si>
    <r>
      <rPr>
        <b/>
        <sz val="12"/>
        <color rgb="FF000000"/>
        <rFont val="宋体"/>
        <charset val="134"/>
      </rPr>
      <t>清单  第200章  路 基</t>
    </r>
  </si>
  <si>
    <r>
      <rPr>
        <sz val="8"/>
        <color rgb="FF000000"/>
        <rFont val="宋体"/>
        <charset val="134"/>
      </rPr>
      <t>202</t>
    </r>
  </si>
  <si>
    <r>
      <rPr>
        <sz val="8"/>
        <color rgb="FF000000"/>
        <rFont val="宋体"/>
        <charset val="134"/>
      </rPr>
      <t>场地清理</t>
    </r>
  </si>
  <si>
    <r>
      <rPr>
        <sz val="8"/>
        <color rgb="FF000000"/>
        <rFont val="宋体"/>
        <charset val="134"/>
      </rPr>
      <t>202-2</t>
    </r>
  </si>
  <si>
    <r>
      <rPr>
        <sz val="8"/>
        <color rgb="FF000000"/>
        <rFont val="宋体"/>
        <charset val="134"/>
      </rPr>
      <t>挖除旧路面</t>
    </r>
  </si>
  <si>
    <r>
      <rPr>
        <sz val="8"/>
        <color rgb="FF000000"/>
        <rFont val="宋体"/>
        <charset val="134"/>
      </rPr>
      <t>挖除清运旧路面层(用于换填）</t>
    </r>
  </si>
  <si>
    <r>
      <rPr>
        <sz val="8"/>
        <color rgb="FF000000"/>
        <rFont val="宋体"/>
        <charset val="134"/>
      </rPr>
      <t>m2</t>
    </r>
  </si>
  <si>
    <r>
      <rPr>
        <sz val="8"/>
        <color rgb="FF000000"/>
        <rFont val="Arial Narrow"/>
        <charset val="134"/>
      </rPr>
      <t>5150</t>
    </r>
  </si>
  <si>
    <r>
      <rPr>
        <sz val="8"/>
        <color rgb="FF000000"/>
        <rFont val="宋体"/>
        <charset val="134"/>
      </rPr>
      <t>-c</t>
    </r>
  </si>
  <si>
    <r>
      <rPr>
        <sz val="8"/>
        <color rgb="FF000000"/>
        <rFont val="宋体"/>
        <charset val="134"/>
      </rPr>
      <t>挖除清运旧路基层（暂定5km）</t>
    </r>
  </si>
  <si>
    <r>
      <rPr>
        <sz val="8"/>
        <color rgb="FF000000"/>
        <rFont val="Arial Narrow"/>
        <charset val="134"/>
      </rPr>
      <t>5603</t>
    </r>
  </si>
  <si>
    <r>
      <rPr>
        <sz val="8"/>
        <color rgb="FF000000"/>
        <rFont val="宋体"/>
        <charset val="134"/>
      </rPr>
      <t>203</t>
    </r>
  </si>
  <si>
    <r>
      <rPr>
        <sz val="8"/>
        <color rgb="FF000000"/>
        <rFont val="宋体"/>
        <charset val="134"/>
      </rPr>
      <t>挖方路基</t>
    </r>
  </si>
  <si>
    <r>
      <rPr>
        <sz val="8"/>
        <color rgb="FF000000"/>
        <rFont val="宋体"/>
        <charset val="134"/>
      </rPr>
      <t>203-1</t>
    </r>
  </si>
  <si>
    <r>
      <rPr>
        <sz val="8"/>
        <color rgb="FF000000"/>
        <rFont val="宋体"/>
        <charset val="134"/>
      </rPr>
      <t>路基挖方</t>
    </r>
  </si>
  <si>
    <r>
      <rPr>
        <sz val="8"/>
        <color rgb="FF000000"/>
        <rFont val="宋体"/>
        <charset val="134"/>
      </rPr>
      <t>挖除软弱路床（暂定3km）</t>
    </r>
  </si>
  <si>
    <r>
      <rPr>
        <sz val="8"/>
        <color rgb="FF000000"/>
        <rFont val="宋体"/>
        <charset val="134"/>
      </rPr>
      <t>m3</t>
    </r>
  </si>
  <si>
    <r>
      <rPr>
        <sz val="8"/>
        <color rgb="FF000000"/>
        <rFont val="Arial Narrow"/>
        <charset val="134"/>
      </rPr>
      <t>887</t>
    </r>
  </si>
  <si>
    <r>
      <rPr>
        <sz val="8"/>
        <color rgb="FF000000"/>
        <rFont val="宋体"/>
        <charset val="134"/>
      </rPr>
      <t>205</t>
    </r>
  </si>
  <si>
    <r>
      <rPr>
        <sz val="8"/>
        <color rgb="FF000000"/>
        <rFont val="宋体"/>
        <charset val="134"/>
      </rPr>
      <t>特殊地区路基处理</t>
    </r>
  </si>
  <si>
    <r>
      <rPr>
        <sz val="8"/>
        <color rgb="FF000000"/>
        <rFont val="宋体"/>
        <charset val="134"/>
      </rPr>
      <t>205-1</t>
    </r>
  </si>
  <si>
    <r>
      <rPr>
        <sz val="8"/>
        <color rgb="FF000000"/>
        <rFont val="宋体"/>
        <charset val="134"/>
      </rPr>
      <t>软土路基处理</t>
    </r>
  </si>
  <si>
    <r>
      <rPr>
        <sz val="8"/>
        <color rgb="FF000000"/>
        <rFont val="宋体"/>
        <charset val="134"/>
      </rPr>
      <t>垫层</t>
    </r>
  </si>
  <si>
    <r>
      <rPr>
        <sz val="8"/>
        <color rgb="FF000000"/>
        <rFont val="宋体"/>
        <charset val="134"/>
      </rPr>
      <t>-c-2</t>
    </r>
  </si>
  <si>
    <r>
      <rPr>
        <sz val="8"/>
        <color rgb="FF000000"/>
        <rFont val="宋体"/>
        <charset val="134"/>
      </rPr>
      <t>垫层（挖除旧路面层利用）</t>
    </r>
  </si>
  <si>
    <r>
      <rPr>
        <sz val="8"/>
        <color rgb="FF000000"/>
        <rFont val="宋体"/>
        <charset val="134"/>
      </rPr>
      <t>207</t>
    </r>
  </si>
  <si>
    <r>
      <rPr>
        <sz val="8"/>
        <color rgb="FF000000"/>
        <rFont val="宋体"/>
        <charset val="134"/>
      </rPr>
      <t>坡面排水</t>
    </r>
  </si>
  <si>
    <r>
      <rPr>
        <sz val="8"/>
        <color rgb="FF000000"/>
        <rFont val="宋体"/>
        <charset val="134"/>
      </rPr>
      <t>207-1</t>
    </r>
  </si>
  <si>
    <r>
      <rPr>
        <sz val="8"/>
        <color rgb="FF000000"/>
        <rFont val="宋体"/>
        <charset val="134"/>
      </rPr>
      <t>边沟</t>
    </r>
  </si>
  <si>
    <r>
      <rPr>
        <sz val="8"/>
        <color rgb="FF000000"/>
        <rFont val="宋体"/>
        <charset val="134"/>
      </rPr>
      <t>现浇C20混凝土边沟</t>
    </r>
  </si>
  <si>
    <r>
      <rPr>
        <sz val="8"/>
        <color rgb="FF000000"/>
        <rFont val="Arial Narrow"/>
        <charset val="134"/>
      </rPr>
      <t>49.22</t>
    </r>
  </si>
  <si>
    <r>
      <rPr>
        <sz val="8"/>
        <color rgb="FF000000"/>
        <rFont val="宋体"/>
        <charset val="134"/>
      </rPr>
      <t>-d</t>
    </r>
  </si>
  <si>
    <r>
      <rPr>
        <sz val="8"/>
        <color rgb="FF000000"/>
        <rFont val="宋体"/>
        <charset val="134"/>
      </rPr>
      <t>C20混凝土拦水带</t>
    </r>
  </si>
  <si>
    <r>
      <rPr>
        <sz val="8"/>
        <color rgb="FF000000"/>
        <rFont val="Arial Narrow"/>
        <charset val="134"/>
      </rPr>
      <t>0.12</t>
    </r>
  </si>
  <si>
    <r>
      <rPr>
        <sz val="8"/>
        <color rgb="FF000000"/>
        <rFont val="宋体"/>
        <charset val="134"/>
      </rPr>
      <t>-e</t>
    </r>
  </si>
  <si>
    <r>
      <rPr>
        <sz val="8"/>
        <color rgb="FF000000"/>
        <rFont val="宋体"/>
        <charset val="134"/>
      </rPr>
      <t>C30预制混凝土盖板（含钢筋）</t>
    </r>
  </si>
  <si>
    <r>
      <rPr>
        <sz val="8"/>
        <color rgb="FF000000"/>
        <rFont val="Arial Narrow"/>
        <charset val="134"/>
      </rPr>
      <t>0.43</t>
    </r>
  </si>
  <si>
    <r>
      <rPr>
        <sz val="8"/>
        <color rgb="FF000000"/>
        <rFont val="宋体"/>
        <charset val="134"/>
      </rPr>
      <t>209</t>
    </r>
  </si>
  <si>
    <r>
      <rPr>
        <sz val="8"/>
        <color rgb="FF000000"/>
        <rFont val="宋体"/>
        <charset val="134"/>
      </rPr>
      <t>挡土墙</t>
    </r>
  </si>
  <si>
    <r>
      <rPr>
        <sz val="8"/>
        <color rgb="FF000000"/>
        <rFont val="宋体"/>
        <charset val="134"/>
      </rPr>
      <t>209-3</t>
    </r>
  </si>
  <si>
    <r>
      <rPr>
        <sz val="8"/>
        <color rgb="FF000000"/>
        <rFont val="宋体"/>
        <charset val="134"/>
      </rPr>
      <t>砌体挡土墙</t>
    </r>
  </si>
  <si>
    <r>
      <rPr>
        <sz val="8"/>
        <color rgb="FF000000"/>
        <rFont val="宋体"/>
        <charset val="134"/>
      </rPr>
      <t>M7.5浆砌片石</t>
    </r>
  </si>
  <si>
    <r>
      <rPr>
        <sz val="8"/>
        <color rgb="FF000000"/>
        <rFont val="Arial Narrow"/>
        <charset val="134"/>
      </rPr>
      <t>891.8</t>
    </r>
  </si>
  <si>
    <r>
      <rPr>
        <sz val="8"/>
        <color rgb="FF000000"/>
        <rFont val="宋体"/>
        <charset val="134"/>
      </rPr>
      <t>209-5</t>
    </r>
  </si>
  <si>
    <r>
      <rPr>
        <sz val="8"/>
        <color rgb="FF000000"/>
        <rFont val="宋体"/>
        <charset val="134"/>
      </rPr>
      <t>混凝土挡土墙</t>
    </r>
  </si>
  <si>
    <r>
      <rPr>
        <sz val="8"/>
        <color rgb="FF000000"/>
        <rFont val="宋体"/>
        <charset val="134"/>
      </rPr>
      <t>C20混凝土挡土墙</t>
    </r>
  </si>
  <si>
    <r>
      <rPr>
        <sz val="8"/>
        <color rgb="FF000000"/>
        <rFont val="Arial Narrow"/>
        <charset val="134"/>
      </rPr>
      <t>62.6</t>
    </r>
  </si>
  <si>
    <r>
      <rPr>
        <sz val="8"/>
        <color rgb="FF000000"/>
        <rFont val="宋体"/>
        <charset val="134"/>
      </rPr>
      <t>清单  第200章  合计   人民币</t>
    </r>
  </si>
  <si>
    <r>
      <rPr>
        <b/>
        <sz val="12"/>
        <color rgb="FF000000"/>
        <rFont val="宋体"/>
        <charset val="134"/>
      </rPr>
      <t>清单  第300章  路 面</t>
    </r>
  </si>
  <si>
    <r>
      <rPr>
        <sz val="8"/>
        <color rgb="FF000000"/>
        <rFont val="宋体"/>
        <charset val="134"/>
      </rPr>
      <t>304</t>
    </r>
  </si>
  <si>
    <r>
      <rPr>
        <sz val="8"/>
        <color rgb="FF000000"/>
        <rFont val="宋体"/>
        <charset val="134"/>
      </rPr>
      <t>水泥稳定土底基层、基层</t>
    </r>
  </si>
  <si>
    <r>
      <rPr>
        <sz val="8"/>
        <color rgb="FF000000"/>
        <rFont val="宋体"/>
        <charset val="134"/>
      </rPr>
      <t>304-3</t>
    </r>
  </si>
  <si>
    <r>
      <rPr>
        <sz val="8"/>
        <color rgb="FF000000"/>
        <rFont val="宋体"/>
        <charset val="134"/>
      </rPr>
      <t>基层</t>
    </r>
  </si>
  <si>
    <r>
      <rPr>
        <sz val="6"/>
        <color rgb="FF000000"/>
        <rFont val="宋体"/>
        <charset val="134"/>
      </rPr>
      <t>厚18cm贫混凝土基层（混凝土弯拉强度2.5MPa）</t>
    </r>
  </si>
  <si>
    <r>
      <rPr>
        <sz val="8"/>
        <color rgb="FF000000"/>
        <rFont val="Arial Narrow"/>
        <charset val="134"/>
      </rPr>
      <t>3433.3</t>
    </r>
  </si>
  <si>
    <r>
      <rPr>
        <sz val="8"/>
        <color rgb="FF000000"/>
        <rFont val="宋体"/>
        <charset val="134"/>
      </rPr>
      <t>水泥稳定土基层</t>
    </r>
  </si>
  <si>
    <r>
      <rPr>
        <sz val="8"/>
        <color rgb="FF000000"/>
        <rFont val="宋体"/>
        <charset val="134"/>
      </rPr>
      <t>18cm水泥稳定碎石基层</t>
    </r>
  </si>
  <si>
    <r>
      <rPr>
        <sz val="8"/>
        <color rgb="FF000000"/>
        <rFont val="Arial Narrow"/>
        <charset val="134"/>
      </rPr>
      <t>8580.8</t>
    </r>
  </si>
  <si>
    <r>
      <rPr>
        <sz val="8"/>
        <color rgb="FF000000"/>
        <rFont val="宋体"/>
        <charset val="134"/>
      </rPr>
      <t>310</t>
    </r>
  </si>
  <si>
    <r>
      <rPr>
        <sz val="8"/>
        <color rgb="FF000000"/>
        <rFont val="宋体"/>
        <charset val="134"/>
      </rPr>
      <t>沥青表面处置与封层</t>
    </r>
  </si>
  <si>
    <r>
      <rPr>
        <sz val="8"/>
        <color rgb="FF000000"/>
        <rFont val="宋体"/>
        <charset val="134"/>
      </rPr>
      <t>310-2</t>
    </r>
  </si>
  <si>
    <r>
      <rPr>
        <sz val="8"/>
        <color rgb="FF000000"/>
        <rFont val="宋体"/>
        <charset val="134"/>
      </rPr>
      <t>封层</t>
    </r>
  </si>
  <si>
    <r>
      <rPr>
        <sz val="8"/>
        <color rgb="FF000000"/>
        <rFont val="宋体"/>
        <charset val="134"/>
      </rPr>
      <t>塑料薄膜封层</t>
    </r>
  </si>
  <si>
    <r>
      <rPr>
        <sz val="8"/>
        <color rgb="FF000000"/>
        <rFont val="Arial Narrow"/>
        <charset val="134"/>
      </rPr>
      <t>12014</t>
    </r>
  </si>
  <si>
    <r>
      <rPr>
        <sz val="8"/>
        <color rgb="FF000000"/>
        <rFont val="宋体"/>
        <charset val="134"/>
      </rPr>
      <t>312</t>
    </r>
  </si>
  <si>
    <r>
      <rPr>
        <sz val="8"/>
        <color rgb="FF000000"/>
        <rFont val="宋体"/>
        <charset val="134"/>
      </rPr>
      <t>水泥混凝土面板</t>
    </r>
  </si>
  <si>
    <r>
      <rPr>
        <sz val="8"/>
        <color rgb="FF000000"/>
        <rFont val="宋体"/>
        <charset val="134"/>
      </rPr>
      <t>312-1</t>
    </r>
  </si>
  <si>
    <r>
      <rPr>
        <sz val="8"/>
        <color rgb="FF000000"/>
        <rFont val="宋体"/>
        <charset val="134"/>
      </rPr>
      <t>旧路面层碎石化</t>
    </r>
  </si>
  <si>
    <r>
      <rPr>
        <sz val="8"/>
        <color rgb="FF000000"/>
        <rFont val="Arial Narrow"/>
        <charset val="134"/>
      </rPr>
      <t>6119.5</t>
    </r>
  </si>
  <si>
    <r>
      <rPr>
        <sz val="6"/>
        <color rgb="FF000000"/>
        <rFont val="宋体"/>
        <charset val="134"/>
      </rPr>
      <t>厚20cm水泥混凝土面板（混凝土弯拉强度4.5MPa）</t>
    </r>
  </si>
  <si>
    <r>
      <rPr>
        <sz val="8"/>
        <color rgb="FF000000"/>
        <rFont val="Arial Narrow"/>
        <charset val="134"/>
      </rPr>
      <t>11269.5</t>
    </r>
  </si>
  <si>
    <r>
      <rPr>
        <sz val="8"/>
        <color rgb="FF000000"/>
        <rFont val="宋体"/>
        <charset val="134"/>
      </rPr>
      <t>312-2</t>
    </r>
  </si>
  <si>
    <r>
      <rPr>
        <sz val="8"/>
        <color rgb="FF000000"/>
        <rFont val="宋体"/>
        <charset val="134"/>
      </rPr>
      <t>钢筋</t>
    </r>
  </si>
  <si>
    <r>
      <rPr>
        <sz val="8"/>
        <color rgb="FF000000"/>
        <rFont val="宋体"/>
        <charset val="134"/>
      </rPr>
      <t>钻孔</t>
    </r>
  </si>
  <si>
    <r>
      <rPr>
        <sz val="8"/>
        <color rgb="FF000000"/>
        <rFont val="宋体"/>
        <charset val="134"/>
      </rPr>
      <t>m</t>
    </r>
  </si>
  <si>
    <r>
      <rPr>
        <sz val="8"/>
        <color rgb="FF000000"/>
        <rFont val="Arial Narrow"/>
        <charset val="134"/>
      </rPr>
      <t>292.5</t>
    </r>
  </si>
  <si>
    <r>
      <rPr>
        <sz val="8"/>
        <color rgb="FF000000"/>
        <rFont val="宋体"/>
        <charset val="134"/>
      </rPr>
      <t>钢筋（HPB300、HRB400）</t>
    </r>
  </si>
  <si>
    <r>
      <rPr>
        <sz val="8"/>
        <color rgb="FF000000"/>
        <rFont val="宋体"/>
        <charset val="134"/>
      </rPr>
      <t>kg</t>
    </r>
  </si>
  <si>
    <r>
      <rPr>
        <sz val="8"/>
        <color rgb="FF000000"/>
        <rFont val="Arial Narrow"/>
        <charset val="134"/>
      </rPr>
      <t>5398.3</t>
    </r>
  </si>
  <si>
    <r>
      <rPr>
        <sz val="8"/>
        <color rgb="FF000000"/>
        <rFont val="宋体"/>
        <charset val="134"/>
      </rPr>
      <t>清单  第300章  合计   人民币</t>
    </r>
  </si>
  <si>
    <r>
      <rPr>
        <b/>
        <sz val="12"/>
        <color rgb="FF000000"/>
        <rFont val="宋体"/>
        <charset val="134"/>
      </rPr>
      <t>清单  第400章  桥梁、涵洞</t>
    </r>
  </si>
  <si>
    <r>
      <rPr>
        <sz val="8"/>
        <color rgb="FF000000"/>
        <rFont val="宋体"/>
        <charset val="134"/>
      </rPr>
      <t>419</t>
    </r>
  </si>
  <si>
    <r>
      <rPr>
        <sz val="8"/>
        <color rgb="FF000000"/>
        <rFont val="宋体"/>
        <charset val="134"/>
      </rPr>
      <t>圆管涵及倒虹吸管涵</t>
    </r>
  </si>
  <si>
    <r>
      <rPr>
        <sz val="8"/>
        <color rgb="FF000000"/>
        <rFont val="宋体"/>
        <charset val="134"/>
      </rPr>
      <t>419-1</t>
    </r>
  </si>
  <si>
    <r>
      <rPr>
        <sz val="8"/>
        <color rgb="FF000000"/>
        <rFont val="宋体"/>
        <charset val="134"/>
      </rPr>
      <t>1-0.8m钢筋混凝土圆管涵</t>
    </r>
  </si>
  <si>
    <r>
      <rPr>
        <sz val="8"/>
        <color rgb="FF000000"/>
        <rFont val="Arial Narrow"/>
        <charset val="134"/>
      </rPr>
      <t>24</t>
    </r>
  </si>
  <si>
    <r>
      <rPr>
        <sz val="8"/>
        <color rgb="FF000000"/>
        <rFont val="宋体"/>
        <charset val="134"/>
      </rPr>
      <t>清单  第400章  合计   人民币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</si>
</sst>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4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8"/>
      <color rgb="FF000000"/>
      <name val="宋体"/>
      <charset val="134"/>
    </font>
    <font>
      <sz val="8"/>
      <color rgb="FF000000"/>
      <name val="Arial Narrow"/>
      <charset val="134"/>
    </font>
    <font>
      <sz val="6"/>
      <color rgb="FF000000"/>
      <name val="宋体"/>
      <charset val="134"/>
    </font>
    <font>
      <b/>
      <sz val="18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6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2">
    <xf numFmtId="0" fontId="0" fillId="0" borderId="0" xfId="0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1" fillId="2" borderId="0" xfId="0" applyNumberFormat="1" applyFont="1" applyFill="1" applyBorder="1" applyAlignment="1" applyProtection="1">
      <alignment horizontal="left"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left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right" vertical="center" wrapText="1"/>
    </xf>
    <xf numFmtId="0" fontId="5" fillId="2" borderId="4" xfId="0" applyNumberFormat="1" applyFont="1" applyFill="1" applyBorder="1" applyAlignment="1" applyProtection="1">
      <alignment horizontal="right" vertical="center" wrapText="1"/>
    </xf>
    <xf numFmtId="0" fontId="5" fillId="2" borderId="3" xfId="0" applyNumberFormat="1" applyFont="1" applyFill="1" applyBorder="1" applyAlignment="1" applyProtection="1">
      <alignment horizontal="right" vertical="center" wrapText="1"/>
      <protection locked="0"/>
    </xf>
    <xf numFmtId="176" fontId="5" fillId="2" borderId="4" xfId="0" applyNumberFormat="1" applyFont="1" applyFill="1" applyBorder="1" applyAlignment="1" applyProtection="1">
      <alignment horizontal="right" vertical="center" wrapText="1"/>
      <protection hidden="1"/>
    </xf>
    <xf numFmtId="0" fontId="4" fillId="2" borderId="5" xfId="0" applyNumberFormat="1" applyFont="1" applyFill="1" applyBorder="1" applyAlignment="1" applyProtection="1">
      <alignment horizontal="right" vertical="center" wrapText="1"/>
    </xf>
    <xf numFmtId="176" fontId="4" fillId="2" borderId="6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left" vertical="center" wrapText="1"/>
    </xf>
    <xf numFmtId="0" fontId="6" fillId="2" borderId="3" xfId="0" applyNumberFormat="1" applyFont="1" applyFill="1" applyBorder="1" applyAlignment="1" applyProtection="1">
      <alignment horizontal="left" vertical="center" wrapText="1"/>
    </xf>
    <xf numFmtId="0" fontId="0" fillId="0" borderId="0" xfId="0" applyFont="1" applyAlignment="1">
      <alignment horizontal="center" vertical="center"/>
    </xf>
    <xf numFmtId="0" fontId="0" fillId="2" borderId="0" xfId="0" applyNumberFormat="1" applyFont="1" applyFill="1" applyBorder="1" applyAlignment="1" applyProtection="1">
      <alignment horizontal="center" wrapText="1"/>
      <protection locked="0"/>
    </xf>
    <xf numFmtId="0" fontId="7" fillId="2" borderId="0" xfId="0" applyNumberFormat="1" applyFont="1" applyFill="1" applyBorder="1" applyAlignment="1" applyProtection="1">
      <alignment horizontal="center" vertical="top" wrapText="1"/>
    </xf>
    <xf numFmtId="0" fontId="4" fillId="2" borderId="0" xfId="0" applyNumberFormat="1" applyFont="1" applyFill="1" applyBorder="1" applyAlignment="1" applyProtection="1">
      <alignment horizontal="left" vertical="center" wrapText="1"/>
    </xf>
    <xf numFmtId="0" fontId="4" fillId="2" borderId="0" xfId="0" applyNumberFormat="1" applyFont="1" applyFill="1" applyBorder="1" applyAlignment="1" applyProtection="1">
      <alignment horizontal="right"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176" fontId="5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right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9"/>
  <sheetViews>
    <sheetView tabSelected="1" topLeftCell="A8" workbookViewId="0">
      <selection activeCell="J17" sqref="J17"/>
    </sheetView>
  </sheetViews>
  <sheetFormatPr defaultColWidth="9" defaultRowHeight="13.5" outlineLevelCol="6"/>
  <cols>
    <col min="1" max="1" width="11.6666666666667" customWidth="1"/>
    <col min="2" max="2" width="6.66666666666667" customWidth="1"/>
    <col min="3" max="3" width="8.33333333333333" customWidth="1"/>
    <col min="4" max="4" width="28.8333333333333" customWidth="1"/>
    <col min="5" max="5" width="25" customWidth="1"/>
    <col min="6" max="6" width="11.6666666666667" style="19" customWidth="1"/>
    <col min="7" max="7" width="7" customWidth="1"/>
  </cols>
  <sheetData>
    <row r="1" ht="42" customHeight="1" spans="1:7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20" t="s">
        <v>0</v>
      </c>
      <c r="G1" s="1" t="s">
        <v>0</v>
      </c>
    </row>
    <row r="2" ht="27" customHeight="1" spans="1:7">
      <c r="A2" s="1" t="s">
        <v>0</v>
      </c>
      <c r="B2" s="21" t="s">
        <v>1</v>
      </c>
      <c r="C2" s="21" t="s">
        <v>0</v>
      </c>
      <c r="D2" s="21" t="s">
        <v>0</v>
      </c>
      <c r="E2" s="21" t="s">
        <v>0</v>
      </c>
      <c r="F2" s="21" t="s">
        <v>0</v>
      </c>
      <c r="G2" s="1" t="s">
        <v>0</v>
      </c>
    </row>
    <row r="3" ht="15" customHeight="1" spans="1:7">
      <c r="A3" s="1" t="s">
        <v>0</v>
      </c>
      <c r="B3" s="22" t="s">
        <v>2</v>
      </c>
      <c r="C3" s="22" t="s">
        <v>0</v>
      </c>
      <c r="D3" s="22" t="s">
        <v>0</v>
      </c>
      <c r="E3" s="23" t="s">
        <v>0</v>
      </c>
      <c r="F3" s="24" t="s">
        <v>0</v>
      </c>
      <c r="G3" s="1" t="s">
        <v>0</v>
      </c>
    </row>
    <row r="4" ht="5" customHeight="1" spans="1:7">
      <c r="A4" s="1" t="s">
        <v>0</v>
      </c>
      <c r="B4" s="22" t="s">
        <v>0</v>
      </c>
      <c r="C4" s="22" t="s">
        <v>0</v>
      </c>
      <c r="D4" s="22" t="s">
        <v>0</v>
      </c>
      <c r="E4" s="1" t="s">
        <v>0</v>
      </c>
      <c r="F4" s="20" t="s">
        <v>0</v>
      </c>
      <c r="G4" s="1" t="s">
        <v>0</v>
      </c>
    </row>
    <row r="5" ht="1" customHeight="1" spans="1:7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20" t="s">
        <v>0</v>
      </c>
      <c r="G5" s="1" t="s">
        <v>0</v>
      </c>
    </row>
    <row r="6" ht="25" customHeight="1" spans="1:7">
      <c r="A6" s="1" t="s">
        <v>0</v>
      </c>
      <c r="B6" s="25" t="s">
        <v>3</v>
      </c>
      <c r="C6" s="26" t="s">
        <v>4</v>
      </c>
      <c r="D6" s="26" t="s">
        <v>5</v>
      </c>
      <c r="E6" s="26" t="s">
        <v>0</v>
      </c>
      <c r="F6" s="27" t="s">
        <v>6</v>
      </c>
      <c r="G6" s="1" t="s">
        <v>0</v>
      </c>
    </row>
    <row r="7" ht="15" customHeight="1" spans="1:7">
      <c r="A7" s="1" t="s">
        <v>0</v>
      </c>
      <c r="B7" s="8" t="s">
        <v>7</v>
      </c>
      <c r="C7" s="10" t="s">
        <v>8</v>
      </c>
      <c r="D7" s="10" t="s">
        <v>9</v>
      </c>
      <c r="E7" s="10" t="s">
        <v>0</v>
      </c>
      <c r="F7" s="28">
        <f>'清单  第100章  总 则'!D13</f>
        <v>0</v>
      </c>
      <c r="G7" s="1" t="s">
        <v>0</v>
      </c>
    </row>
    <row r="8" ht="15" customHeight="1" spans="1:7">
      <c r="A8" s="1" t="s">
        <v>0</v>
      </c>
      <c r="B8" s="8" t="s">
        <v>10</v>
      </c>
      <c r="C8" s="10" t="s">
        <v>11</v>
      </c>
      <c r="D8" s="10" t="s">
        <v>12</v>
      </c>
      <c r="E8" s="10" t="s">
        <v>0</v>
      </c>
      <c r="F8" s="28">
        <f>'清单  第200章  路 基'!D28</f>
        <v>0</v>
      </c>
      <c r="G8" s="1" t="s">
        <v>0</v>
      </c>
    </row>
    <row r="9" ht="15" customHeight="1" spans="1:7">
      <c r="A9" s="1" t="s">
        <v>0</v>
      </c>
      <c r="B9" s="8" t="s">
        <v>13</v>
      </c>
      <c r="C9" s="10" t="s">
        <v>14</v>
      </c>
      <c r="D9" s="10" t="s">
        <v>15</v>
      </c>
      <c r="E9" s="10" t="s">
        <v>0</v>
      </c>
      <c r="F9" s="28">
        <f>'清单  第300章  路 面'!D22</f>
        <v>0</v>
      </c>
      <c r="G9" s="1" t="s">
        <v>0</v>
      </c>
    </row>
    <row r="10" ht="15" customHeight="1" spans="1:7">
      <c r="A10" s="1" t="s">
        <v>0</v>
      </c>
      <c r="B10" s="8" t="s">
        <v>16</v>
      </c>
      <c r="C10" s="10" t="s">
        <v>17</v>
      </c>
      <c r="D10" s="10" t="s">
        <v>18</v>
      </c>
      <c r="E10" s="10" t="s">
        <v>0</v>
      </c>
      <c r="F10" s="28">
        <f>'清单  第400章  桥梁、涵洞'!D9</f>
        <v>0</v>
      </c>
      <c r="G10" s="1" t="s">
        <v>0</v>
      </c>
    </row>
    <row r="11" ht="15" customHeight="1" spans="1:7">
      <c r="A11" s="1" t="s">
        <v>0</v>
      </c>
      <c r="B11" s="8" t="s">
        <v>19</v>
      </c>
      <c r="C11" s="10" t="s">
        <v>20</v>
      </c>
      <c r="D11" s="10" t="s">
        <v>0</v>
      </c>
      <c r="E11" s="10" t="s">
        <v>0</v>
      </c>
      <c r="F11" s="28">
        <f>SUM(F1:F10)</f>
        <v>0</v>
      </c>
      <c r="G11" s="1" t="s">
        <v>0</v>
      </c>
    </row>
    <row r="12" ht="15" customHeight="1" spans="1:7">
      <c r="A12" s="1" t="s">
        <v>0</v>
      </c>
      <c r="B12" s="8" t="s">
        <v>21</v>
      </c>
      <c r="C12" s="10" t="s">
        <v>22</v>
      </c>
      <c r="D12" s="10" t="s">
        <v>0</v>
      </c>
      <c r="E12" s="10" t="s">
        <v>0</v>
      </c>
      <c r="F12" s="29" t="s">
        <v>0</v>
      </c>
      <c r="G12" s="1" t="s">
        <v>0</v>
      </c>
    </row>
    <row r="13" ht="15" customHeight="1" spans="1:7">
      <c r="A13" s="1" t="s">
        <v>0</v>
      </c>
      <c r="B13" s="8" t="s">
        <v>23</v>
      </c>
      <c r="C13" s="10" t="s">
        <v>24</v>
      </c>
      <c r="D13" s="10" t="s">
        <v>0</v>
      </c>
      <c r="E13" s="10" t="s">
        <v>0</v>
      </c>
      <c r="F13" s="28">
        <f>F11</f>
        <v>0</v>
      </c>
      <c r="G13" s="1" t="s">
        <v>0</v>
      </c>
    </row>
    <row r="14" ht="15" customHeight="1" spans="1:7">
      <c r="A14" s="1" t="s">
        <v>0</v>
      </c>
      <c r="B14" s="8" t="s">
        <v>25</v>
      </c>
      <c r="C14" s="10" t="s">
        <v>26</v>
      </c>
      <c r="D14" s="10" t="s">
        <v>0</v>
      </c>
      <c r="E14" s="10" t="s">
        <v>0</v>
      </c>
      <c r="F14" s="29" t="s">
        <v>0</v>
      </c>
      <c r="G14" s="1" t="s">
        <v>0</v>
      </c>
    </row>
    <row r="15" ht="15" customHeight="1" spans="1:7">
      <c r="A15" s="1" t="s">
        <v>0</v>
      </c>
      <c r="B15" s="8" t="s">
        <v>27</v>
      </c>
      <c r="C15" s="10" t="s">
        <v>28</v>
      </c>
      <c r="D15" s="10" t="s">
        <v>0</v>
      </c>
      <c r="E15" s="10" t="s">
        <v>0</v>
      </c>
      <c r="F15" s="28">
        <f>F13*3%</f>
        <v>0</v>
      </c>
      <c r="G15" s="1" t="s">
        <v>0</v>
      </c>
    </row>
    <row r="16" ht="15" customHeight="1" spans="1:7">
      <c r="A16" s="1" t="s">
        <v>0</v>
      </c>
      <c r="B16" s="8" t="s">
        <v>29</v>
      </c>
      <c r="C16" s="10" t="s">
        <v>30</v>
      </c>
      <c r="D16" s="10" t="s">
        <v>0</v>
      </c>
      <c r="E16" s="10" t="s">
        <v>0</v>
      </c>
      <c r="F16" s="28">
        <f>F15+F13</f>
        <v>0</v>
      </c>
      <c r="G16" s="1" t="s">
        <v>0</v>
      </c>
    </row>
    <row r="17" ht="409.5" customHeight="1" spans="1:7">
      <c r="A17" s="1" t="s">
        <v>0</v>
      </c>
      <c r="B17" s="8" t="s">
        <v>0</v>
      </c>
      <c r="C17" s="10" t="s">
        <v>0</v>
      </c>
      <c r="D17" s="10" t="s">
        <v>0</v>
      </c>
      <c r="E17" s="10" t="s">
        <v>0</v>
      </c>
      <c r="F17" s="28" t="s">
        <v>0</v>
      </c>
      <c r="G17" s="1" t="s">
        <v>0</v>
      </c>
    </row>
    <row r="18" ht="15" customHeight="1" spans="1:7">
      <c r="A18" s="1" t="s">
        <v>0</v>
      </c>
      <c r="B18" s="30" t="s">
        <v>31</v>
      </c>
      <c r="C18" s="30" t="s">
        <v>0</v>
      </c>
      <c r="D18" s="30" t="s">
        <v>0</v>
      </c>
      <c r="E18" s="30" t="s">
        <v>0</v>
      </c>
      <c r="F18" s="31" t="s">
        <v>32</v>
      </c>
      <c r="G18" s="1" t="s">
        <v>0</v>
      </c>
    </row>
    <row r="19" ht="12" customHeight="1" spans="1:7">
      <c r="A19" s="1" t="s">
        <v>0</v>
      </c>
      <c r="B19" s="1" t="s">
        <v>0</v>
      </c>
      <c r="C19" s="1" t="s">
        <v>0</v>
      </c>
      <c r="D19" s="1" t="s">
        <v>0</v>
      </c>
      <c r="E19" s="1" t="s">
        <v>0</v>
      </c>
      <c r="F19" s="20" t="s">
        <v>0</v>
      </c>
      <c r="G19" s="1" t="s">
        <v>0</v>
      </c>
    </row>
  </sheetData>
  <sheetProtection algorithmName="SHA-512" hashValue="UjGgpbtgsnEAtiQ66Lc0TQ9JxvLhuhWRmoYlIqiKuhDD2DYJyw2T47lABJ1GashTdVar4s5ZTZdTupm7+9jJTQ==" saltValue="EVKuT65DmaQN6fkFr4VAnQ==" spinCount="100000" sheet="1" objects="1"/>
  <mergeCells count="15">
    <mergeCell ref="B2:F2"/>
    <mergeCell ref="D6:E6"/>
    <mergeCell ref="D7:E7"/>
    <mergeCell ref="D8:E8"/>
    <mergeCell ref="D9:E9"/>
    <mergeCell ref="D10:E10"/>
    <mergeCell ref="C11:E11"/>
    <mergeCell ref="C12:E12"/>
    <mergeCell ref="C13:E13"/>
    <mergeCell ref="C14:E14"/>
    <mergeCell ref="C15:E15"/>
    <mergeCell ref="C16:E16"/>
    <mergeCell ref="C17:E17"/>
    <mergeCell ref="B18:E18"/>
    <mergeCell ref="B3:D4"/>
  </mergeCells>
  <pageMargins left="0" right="0" top="0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14"/>
  <sheetViews>
    <sheetView topLeftCell="A8" workbookViewId="0">
      <selection activeCell="F11" sqref="F11"/>
    </sheetView>
  </sheetViews>
  <sheetFormatPr defaultColWidth="9" defaultRowHeight="13.5" outlineLevelCol="7"/>
  <cols>
    <col min="1" max="1" width="11.6666666666667" customWidth="1"/>
    <col min="2" max="2" width="8.33333333333333" customWidth="1"/>
    <col min="3" max="3" width="35.5" customWidth="1"/>
    <col min="4" max="4" width="6.66666666666667" customWidth="1"/>
    <col min="5" max="7" width="10" customWidth="1"/>
    <col min="8" max="8" width="7" customWidth="1"/>
  </cols>
  <sheetData>
    <row r="1" ht="42" customHeight="1" spans="1:8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</row>
    <row r="2" ht="33" customHeight="1" spans="1:8">
      <c r="A2" s="1" t="s">
        <v>0</v>
      </c>
      <c r="B2" s="2" t="s">
        <v>33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1" t="s">
        <v>0</v>
      </c>
    </row>
    <row r="3" ht="33" customHeight="1" spans="1:8">
      <c r="A3" s="1" t="s">
        <v>0</v>
      </c>
      <c r="B3" s="3" t="s">
        <v>34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  <c r="H3" s="1" t="s">
        <v>0</v>
      </c>
    </row>
    <row r="4" ht="22" customHeight="1" spans="1:8">
      <c r="A4" s="1" t="s">
        <v>0</v>
      </c>
      <c r="B4" s="4" t="s">
        <v>35</v>
      </c>
      <c r="C4" s="4" t="s">
        <v>0</v>
      </c>
      <c r="D4" s="4" t="s">
        <v>0</v>
      </c>
      <c r="E4" s="4" t="s">
        <v>0</v>
      </c>
      <c r="F4" s="4" t="s">
        <v>0</v>
      </c>
      <c r="G4" s="4" t="s">
        <v>0</v>
      </c>
      <c r="H4" s="1" t="s">
        <v>0</v>
      </c>
    </row>
    <row r="5" ht="17" customHeight="1" spans="1:8">
      <c r="A5" s="1" t="s">
        <v>0</v>
      </c>
      <c r="B5" s="5" t="s">
        <v>36</v>
      </c>
      <c r="C5" s="6" t="s">
        <v>37</v>
      </c>
      <c r="D5" s="6" t="s">
        <v>38</v>
      </c>
      <c r="E5" s="6" t="s">
        <v>39</v>
      </c>
      <c r="F5" s="6" t="s">
        <v>40</v>
      </c>
      <c r="G5" s="7" t="s">
        <v>41</v>
      </c>
      <c r="H5" s="1" t="s">
        <v>0</v>
      </c>
    </row>
    <row r="6" ht="15" customHeight="1" spans="1:8">
      <c r="A6" s="1" t="s">
        <v>0</v>
      </c>
      <c r="B6" s="8" t="s">
        <v>42</v>
      </c>
      <c r="C6" s="9" t="s">
        <v>43</v>
      </c>
      <c r="D6" s="10" t="s">
        <v>0</v>
      </c>
      <c r="E6" s="11" t="s">
        <v>0</v>
      </c>
      <c r="F6" s="11" t="s">
        <v>0</v>
      </c>
      <c r="G6" s="12" t="s">
        <v>0</v>
      </c>
      <c r="H6" s="1" t="s">
        <v>0</v>
      </c>
    </row>
    <row r="7" ht="15" customHeight="1" spans="1:8">
      <c r="A7" s="1" t="s">
        <v>0</v>
      </c>
      <c r="B7" s="8" t="s">
        <v>44</v>
      </c>
      <c r="C7" s="9" t="s">
        <v>45</v>
      </c>
      <c r="D7" s="10" t="s">
        <v>0</v>
      </c>
      <c r="E7" s="11" t="s">
        <v>0</v>
      </c>
      <c r="F7" s="11" t="s">
        <v>0</v>
      </c>
      <c r="G7" s="12" t="s">
        <v>0</v>
      </c>
      <c r="H7" s="1" t="s">
        <v>0</v>
      </c>
    </row>
    <row r="8" ht="21" customHeight="1" spans="1:8">
      <c r="A8" s="1" t="s">
        <v>0</v>
      </c>
      <c r="B8" s="8" t="s">
        <v>46</v>
      </c>
      <c r="C8" s="18" t="s">
        <v>47</v>
      </c>
      <c r="D8" s="10" t="s">
        <v>48</v>
      </c>
      <c r="E8" s="11" t="s">
        <v>49</v>
      </c>
      <c r="F8" s="13"/>
      <c r="G8" s="14" t="str">
        <f>IF(ISBLANK(E8),"",IF(ISBLANK(F8),"",E8*F8))</f>
        <v/>
      </c>
      <c r="H8" s="1" t="s">
        <v>0</v>
      </c>
    </row>
    <row r="9" ht="21" customHeight="1" spans="1:8">
      <c r="A9" s="1" t="s">
        <v>0</v>
      </c>
      <c r="B9" s="8" t="s">
        <v>50</v>
      </c>
      <c r="C9" s="18" t="s">
        <v>51</v>
      </c>
      <c r="D9" s="10" t="s">
        <v>48</v>
      </c>
      <c r="E9" s="11" t="s">
        <v>49</v>
      </c>
      <c r="F9" s="13"/>
      <c r="G9" s="14" t="str">
        <f>IF(ISBLANK(E9),"",IF(ISBLANK(F9),"",E9*F9))</f>
        <v/>
      </c>
      <c r="H9" s="1" t="s">
        <v>0</v>
      </c>
    </row>
    <row r="10" ht="15" customHeight="1" spans="1:8">
      <c r="A10" s="1" t="s">
        <v>0</v>
      </c>
      <c r="B10" s="8" t="s">
        <v>52</v>
      </c>
      <c r="C10" s="9" t="s">
        <v>53</v>
      </c>
      <c r="D10" s="10" t="s">
        <v>0</v>
      </c>
      <c r="E10" s="11" t="s">
        <v>0</v>
      </c>
      <c r="F10" s="11" t="s">
        <v>0</v>
      </c>
      <c r="G10" s="12" t="s">
        <v>0</v>
      </c>
      <c r="H10" s="1" t="s">
        <v>0</v>
      </c>
    </row>
    <row r="11" ht="15" customHeight="1" spans="1:8">
      <c r="A11" s="1" t="s">
        <v>0</v>
      </c>
      <c r="B11" s="8" t="s">
        <v>54</v>
      </c>
      <c r="C11" s="9" t="s">
        <v>55</v>
      </c>
      <c r="D11" s="10" t="s">
        <v>48</v>
      </c>
      <c r="E11" s="11" t="s">
        <v>49</v>
      </c>
      <c r="F11" s="13"/>
      <c r="G11" s="14" t="str">
        <f>IF(ISBLANK(E11),"",IF(ISBLANK(F11),"",E11*F11))</f>
        <v/>
      </c>
      <c r="H11" s="1" t="s">
        <v>0</v>
      </c>
    </row>
    <row r="12" ht="409.5" customHeight="1" spans="1:8">
      <c r="A12" s="1" t="s">
        <v>0</v>
      </c>
      <c r="B12" s="8" t="s">
        <v>0</v>
      </c>
      <c r="C12" s="9" t="s">
        <v>0</v>
      </c>
      <c r="D12" s="10" t="s">
        <v>0</v>
      </c>
      <c r="E12" s="11" t="s">
        <v>0</v>
      </c>
      <c r="F12" s="13" t="s">
        <v>0</v>
      </c>
      <c r="G12" s="14" t="s">
        <v>0</v>
      </c>
      <c r="H12" s="1" t="s">
        <v>0</v>
      </c>
    </row>
    <row r="13" ht="15" customHeight="1" spans="1:8">
      <c r="A13" s="1" t="s">
        <v>0</v>
      </c>
      <c r="B13" s="15" t="s">
        <v>56</v>
      </c>
      <c r="C13" s="15" t="s">
        <v>0</v>
      </c>
      <c r="D13" s="16">
        <f>SUM(G1:G12)</f>
        <v>0</v>
      </c>
      <c r="E13" s="16" t="s">
        <v>0</v>
      </c>
      <c r="F13" s="17" t="s">
        <v>57</v>
      </c>
      <c r="G13" s="17" t="s">
        <v>0</v>
      </c>
      <c r="H13" s="1" t="s">
        <v>0</v>
      </c>
    </row>
    <row r="14" ht="27" customHeight="1" spans="1:8">
      <c r="A14" s="1" t="s">
        <v>0</v>
      </c>
      <c r="B14" s="1" t="s">
        <v>0</v>
      </c>
      <c r="C14" s="1" t="s">
        <v>0</v>
      </c>
      <c r="D14" s="1" t="s">
        <v>0</v>
      </c>
      <c r="E14" s="1" t="s">
        <v>0</v>
      </c>
      <c r="F14" s="1" t="s">
        <v>0</v>
      </c>
      <c r="G14" s="1" t="s">
        <v>0</v>
      </c>
      <c r="H14" s="1" t="s">
        <v>0</v>
      </c>
    </row>
  </sheetData>
  <sheetProtection password="C71F" sheet="1" objects="1" scenarios="1"/>
  <mergeCells count="6">
    <mergeCell ref="B2:G2"/>
    <mergeCell ref="B3:G3"/>
    <mergeCell ref="B4:G4"/>
    <mergeCell ref="B13:C13"/>
    <mergeCell ref="D13:E13"/>
    <mergeCell ref="F13:G13"/>
  </mergeCells>
  <pageMargins left="0" right="0" top="0" bottom="0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29"/>
  <sheetViews>
    <sheetView workbookViewId="0">
      <selection activeCell="F9" sqref="F8:F9"/>
    </sheetView>
  </sheetViews>
  <sheetFormatPr defaultColWidth="9" defaultRowHeight="13.5" outlineLevelCol="7"/>
  <cols>
    <col min="1" max="1" width="11.6666666666667" customWidth="1"/>
    <col min="2" max="2" width="8.33333333333333" customWidth="1"/>
    <col min="3" max="3" width="35.5" customWidth="1"/>
    <col min="4" max="4" width="6.66666666666667" customWidth="1"/>
    <col min="5" max="7" width="10" customWidth="1"/>
    <col min="8" max="8" width="7" customWidth="1"/>
  </cols>
  <sheetData>
    <row r="1" ht="42" customHeight="1" spans="1:8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</row>
    <row r="2" ht="33" customHeight="1" spans="1:8">
      <c r="A2" s="1" t="s">
        <v>0</v>
      </c>
      <c r="B2" s="2" t="s">
        <v>33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1" t="s">
        <v>0</v>
      </c>
    </row>
    <row r="3" ht="33" customHeight="1" spans="1:8">
      <c r="A3" s="1" t="s">
        <v>0</v>
      </c>
      <c r="B3" s="3" t="s">
        <v>34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  <c r="H3" s="1" t="s">
        <v>0</v>
      </c>
    </row>
    <row r="4" ht="22" customHeight="1" spans="1:8">
      <c r="A4" s="1" t="s">
        <v>0</v>
      </c>
      <c r="B4" s="4" t="s">
        <v>58</v>
      </c>
      <c r="C4" s="4" t="s">
        <v>0</v>
      </c>
      <c r="D4" s="4" t="s">
        <v>0</v>
      </c>
      <c r="E4" s="4" t="s">
        <v>0</v>
      </c>
      <c r="F4" s="4" t="s">
        <v>0</v>
      </c>
      <c r="G4" s="4" t="s">
        <v>0</v>
      </c>
      <c r="H4" s="1" t="s">
        <v>0</v>
      </c>
    </row>
    <row r="5" ht="17" customHeight="1" spans="1:8">
      <c r="A5" s="1" t="s">
        <v>0</v>
      </c>
      <c r="B5" s="5" t="s">
        <v>36</v>
      </c>
      <c r="C5" s="6" t="s">
        <v>37</v>
      </c>
      <c r="D5" s="6" t="s">
        <v>38</v>
      </c>
      <c r="E5" s="6" t="s">
        <v>39</v>
      </c>
      <c r="F5" s="6" t="s">
        <v>40</v>
      </c>
      <c r="G5" s="7" t="s">
        <v>41</v>
      </c>
      <c r="H5" s="1" t="s">
        <v>0</v>
      </c>
    </row>
    <row r="6" ht="15" customHeight="1" spans="1:8">
      <c r="A6" s="1" t="s">
        <v>0</v>
      </c>
      <c r="B6" s="8" t="s">
        <v>59</v>
      </c>
      <c r="C6" s="9" t="s">
        <v>60</v>
      </c>
      <c r="D6" s="10" t="s">
        <v>0</v>
      </c>
      <c r="E6" s="11" t="s">
        <v>0</v>
      </c>
      <c r="F6" s="11" t="s">
        <v>0</v>
      </c>
      <c r="G6" s="12" t="s">
        <v>0</v>
      </c>
      <c r="H6" s="1" t="s">
        <v>0</v>
      </c>
    </row>
    <row r="7" ht="15" customHeight="1" spans="1:8">
      <c r="A7" s="1" t="s">
        <v>0</v>
      </c>
      <c r="B7" s="8" t="s">
        <v>61</v>
      </c>
      <c r="C7" s="9" t="s">
        <v>62</v>
      </c>
      <c r="D7" s="10" t="s">
        <v>0</v>
      </c>
      <c r="E7" s="11" t="s">
        <v>0</v>
      </c>
      <c r="F7" s="11" t="s">
        <v>0</v>
      </c>
      <c r="G7" s="12" t="s">
        <v>0</v>
      </c>
      <c r="H7" s="1" t="s">
        <v>0</v>
      </c>
    </row>
    <row r="8" ht="15" customHeight="1" spans="1:8">
      <c r="A8" s="1" t="s">
        <v>0</v>
      </c>
      <c r="B8" s="8" t="s">
        <v>46</v>
      </c>
      <c r="C8" s="9" t="s">
        <v>63</v>
      </c>
      <c r="D8" s="10" t="s">
        <v>64</v>
      </c>
      <c r="E8" s="11" t="s">
        <v>65</v>
      </c>
      <c r="F8" s="13"/>
      <c r="G8" s="14" t="str">
        <f>IF(ISBLANK(E8),"",IF(ISBLANK(F8),"",E8*F8))</f>
        <v/>
      </c>
      <c r="H8" s="1" t="s">
        <v>0</v>
      </c>
    </row>
    <row r="9" ht="15" customHeight="1" spans="1:8">
      <c r="A9" s="1" t="s">
        <v>0</v>
      </c>
      <c r="B9" s="8" t="s">
        <v>66</v>
      </c>
      <c r="C9" s="9" t="s">
        <v>67</v>
      </c>
      <c r="D9" s="10" t="s">
        <v>64</v>
      </c>
      <c r="E9" s="11" t="s">
        <v>68</v>
      </c>
      <c r="F9" s="13"/>
      <c r="G9" s="14" t="str">
        <f>IF(ISBLANK(E9),"",IF(ISBLANK(F9),"",E9*F9))</f>
        <v/>
      </c>
      <c r="H9" s="1" t="s">
        <v>0</v>
      </c>
    </row>
    <row r="10" ht="15" customHeight="1" spans="1:8">
      <c r="A10" s="1" t="s">
        <v>0</v>
      </c>
      <c r="B10" s="8" t="s">
        <v>69</v>
      </c>
      <c r="C10" s="9" t="s">
        <v>70</v>
      </c>
      <c r="D10" s="10" t="s">
        <v>0</v>
      </c>
      <c r="E10" s="11" t="s">
        <v>0</v>
      </c>
      <c r="F10" s="11" t="s">
        <v>0</v>
      </c>
      <c r="G10" s="12" t="s">
        <v>0</v>
      </c>
      <c r="H10" s="1" t="s">
        <v>0</v>
      </c>
    </row>
    <row r="11" ht="15" customHeight="1" spans="1:8">
      <c r="A11" s="1" t="s">
        <v>0</v>
      </c>
      <c r="B11" s="8" t="s">
        <v>71</v>
      </c>
      <c r="C11" s="9" t="s">
        <v>72</v>
      </c>
      <c r="D11" s="10" t="s">
        <v>0</v>
      </c>
      <c r="E11" s="11" t="s">
        <v>0</v>
      </c>
      <c r="F11" s="11" t="s">
        <v>0</v>
      </c>
      <c r="G11" s="12" t="s">
        <v>0</v>
      </c>
      <c r="H11" s="1" t="s">
        <v>0</v>
      </c>
    </row>
    <row r="12" ht="15" customHeight="1" spans="1:8">
      <c r="A12" s="1" t="s">
        <v>0</v>
      </c>
      <c r="B12" s="8" t="s">
        <v>66</v>
      </c>
      <c r="C12" s="9" t="s">
        <v>73</v>
      </c>
      <c r="D12" s="10" t="s">
        <v>74</v>
      </c>
      <c r="E12" s="11" t="s">
        <v>75</v>
      </c>
      <c r="F12" s="13"/>
      <c r="G12" s="14" t="str">
        <f>IF(ISBLANK(E12),"",IF(ISBLANK(F12),"",E12*F12))</f>
        <v/>
      </c>
      <c r="H12" s="1" t="s">
        <v>0</v>
      </c>
    </row>
    <row r="13" ht="15" customHeight="1" spans="1:8">
      <c r="A13" s="1" t="s">
        <v>0</v>
      </c>
      <c r="B13" s="8" t="s">
        <v>76</v>
      </c>
      <c r="C13" s="9" t="s">
        <v>77</v>
      </c>
      <c r="D13" s="10" t="s">
        <v>0</v>
      </c>
      <c r="E13" s="11" t="s">
        <v>0</v>
      </c>
      <c r="F13" s="11" t="s">
        <v>0</v>
      </c>
      <c r="G13" s="12" t="s">
        <v>0</v>
      </c>
      <c r="H13" s="1" t="s">
        <v>0</v>
      </c>
    </row>
    <row r="14" ht="15" customHeight="1" spans="1:8">
      <c r="A14" s="1" t="s">
        <v>0</v>
      </c>
      <c r="B14" s="8" t="s">
        <v>78</v>
      </c>
      <c r="C14" s="9" t="s">
        <v>79</v>
      </c>
      <c r="D14" s="10" t="s">
        <v>0</v>
      </c>
      <c r="E14" s="11" t="s">
        <v>0</v>
      </c>
      <c r="F14" s="11" t="s">
        <v>0</v>
      </c>
      <c r="G14" s="12" t="s">
        <v>0</v>
      </c>
      <c r="H14" s="1" t="s">
        <v>0</v>
      </c>
    </row>
    <row r="15" ht="15" customHeight="1" spans="1:8">
      <c r="A15" s="1" t="s">
        <v>0</v>
      </c>
      <c r="B15" s="8" t="s">
        <v>66</v>
      </c>
      <c r="C15" s="9" t="s">
        <v>80</v>
      </c>
      <c r="D15" s="10" t="s">
        <v>0</v>
      </c>
      <c r="E15" s="11" t="s">
        <v>0</v>
      </c>
      <c r="F15" s="11" t="s">
        <v>0</v>
      </c>
      <c r="G15" s="12" t="s">
        <v>0</v>
      </c>
      <c r="H15" s="1" t="s">
        <v>0</v>
      </c>
    </row>
    <row r="16" ht="15" customHeight="1" spans="1:8">
      <c r="A16" s="1" t="s">
        <v>0</v>
      </c>
      <c r="B16" s="8" t="s">
        <v>81</v>
      </c>
      <c r="C16" s="9" t="s">
        <v>82</v>
      </c>
      <c r="D16" s="10" t="s">
        <v>74</v>
      </c>
      <c r="E16" s="11" t="s">
        <v>75</v>
      </c>
      <c r="F16" s="13"/>
      <c r="G16" s="14" t="str">
        <f>IF(ISBLANK(E16),"",IF(ISBLANK(F16),"",E16*F16))</f>
        <v/>
      </c>
      <c r="H16" s="1" t="s">
        <v>0</v>
      </c>
    </row>
    <row r="17" ht="15" customHeight="1" spans="1:8">
      <c r="A17" s="1" t="s">
        <v>0</v>
      </c>
      <c r="B17" s="8" t="s">
        <v>83</v>
      </c>
      <c r="C17" s="9" t="s">
        <v>84</v>
      </c>
      <c r="D17" s="10" t="s">
        <v>0</v>
      </c>
      <c r="E17" s="11" t="s">
        <v>0</v>
      </c>
      <c r="F17" s="11" t="s">
        <v>0</v>
      </c>
      <c r="G17" s="12" t="s">
        <v>0</v>
      </c>
      <c r="H17" s="1" t="s">
        <v>0</v>
      </c>
    </row>
    <row r="18" ht="15" customHeight="1" spans="1:8">
      <c r="A18" s="1" t="s">
        <v>0</v>
      </c>
      <c r="B18" s="8" t="s">
        <v>85</v>
      </c>
      <c r="C18" s="9" t="s">
        <v>86</v>
      </c>
      <c r="D18" s="10" t="s">
        <v>0</v>
      </c>
      <c r="E18" s="11" t="s">
        <v>0</v>
      </c>
      <c r="F18" s="11" t="s">
        <v>0</v>
      </c>
      <c r="G18" s="12" t="s">
        <v>0</v>
      </c>
      <c r="H18" s="1" t="s">
        <v>0</v>
      </c>
    </row>
    <row r="19" ht="15" customHeight="1" spans="1:8">
      <c r="A19" s="1" t="s">
        <v>0</v>
      </c>
      <c r="B19" s="8" t="s">
        <v>66</v>
      </c>
      <c r="C19" s="9" t="s">
        <v>87</v>
      </c>
      <c r="D19" s="10" t="s">
        <v>74</v>
      </c>
      <c r="E19" s="11" t="s">
        <v>88</v>
      </c>
      <c r="F19" s="13"/>
      <c r="G19" s="14" t="str">
        <f>IF(ISBLANK(E19),"",IF(ISBLANK(F19),"",E19*F19))</f>
        <v/>
      </c>
      <c r="H19" s="1" t="s">
        <v>0</v>
      </c>
    </row>
    <row r="20" ht="15" customHeight="1" spans="1:8">
      <c r="A20" s="1" t="s">
        <v>0</v>
      </c>
      <c r="B20" s="8" t="s">
        <v>89</v>
      </c>
      <c r="C20" s="9" t="s">
        <v>90</v>
      </c>
      <c r="D20" s="10" t="s">
        <v>74</v>
      </c>
      <c r="E20" s="11" t="s">
        <v>91</v>
      </c>
      <c r="F20" s="13"/>
      <c r="G20" s="14" t="str">
        <f>IF(ISBLANK(E20),"",IF(ISBLANK(F20),"",E20*F20))</f>
        <v/>
      </c>
      <c r="H20" s="1" t="s">
        <v>0</v>
      </c>
    </row>
    <row r="21" ht="15" customHeight="1" spans="1:8">
      <c r="A21" s="1" t="s">
        <v>0</v>
      </c>
      <c r="B21" s="8" t="s">
        <v>92</v>
      </c>
      <c r="C21" s="9" t="s">
        <v>93</v>
      </c>
      <c r="D21" s="10" t="s">
        <v>74</v>
      </c>
      <c r="E21" s="11" t="s">
        <v>94</v>
      </c>
      <c r="F21" s="13"/>
      <c r="G21" s="14" t="str">
        <f>IF(ISBLANK(E21),"",IF(ISBLANK(F21),"",E21*F21))</f>
        <v/>
      </c>
      <c r="H21" s="1" t="s">
        <v>0</v>
      </c>
    </row>
    <row r="22" ht="15" customHeight="1" spans="1:8">
      <c r="A22" s="1" t="s">
        <v>0</v>
      </c>
      <c r="B22" s="8" t="s">
        <v>95</v>
      </c>
      <c r="C22" s="9" t="s">
        <v>96</v>
      </c>
      <c r="D22" s="10" t="s">
        <v>0</v>
      </c>
      <c r="E22" s="11" t="s">
        <v>0</v>
      </c>
      <c r="F22" s="11" t="s">
        <v>0</v>
      </c>
      <c r="G22" s="12" t="s">
        <v>0</v>
      </c>
      <c r="H22" s="1" t="s">
        <v>0</v>
      </c>
    </row>
    <row r="23" ht="15" customHeight="1" spans="1:8">
      <c r="A23" s="1" t="s">
        <v>0</v>
      </c>
      <c r="B23" s="8" t="s">
        <v>97</v>
      </c>
      <c r="C23" s="9" t="s">
        <v>98</v>
      </c>
      <c r="D23" s="10" t="s">
        <v>0</v>
      </c>
      <c r="E23" s="11" t="s">
        <v>0</v>
      </c>
      <c r="F23" s="11" t="s">
        <v>0</v>
      </c>
      <c r="G23" s="12" t="s">
        <v>0</v>
      </c>
      <c r="H23" s="1" t="s">
        <v>0</v>
      </c>
    </row>
    <row r="24" ht="15" customHeight="1" spans="1:8">
      <c r="A24" s="1" t="s">
        <v>0</v>
      </c>
      <c r="B24" s="8" t="s">
        <v>46</v>
      </c>
      <c r="C24" s="9" t="s">
        <v>99</v>
      </c>
      <c r="D24" s="10" t="s">
        <v>74</v>
      </c>
      <c r="E24" s="11" t="s">
        <v>100</v>
      </c>
      <c r="F24" s="13"/>
      <c r="G24" s="14" t="str">
        <f>IF(ISBLANK(E24),"",IF(ISBLANK(F24),"",E24*F24))</f>
        <v/>
      </c>
      <c r="H24" s="1" t="s">
        <v>0</v>
      </c>
    </row>
    <row r="25" ht="15" customHeight="1" spans="1:8">
      <c r="A25" s="1" t="s">
        <v>0</v>
      </c>
      <c r="B25" s="8" t="s">
        <v>101</v>
      </c>
      <c r="C25" s="9" t="s">
        <v>102</v>
      </c>
      <c r="D25" s="10" t="s">
        <v>0</v>
      </c>
      <c r="E25" s="11" t="s">
        <v>0</v>
      </c>
      <c r="F25" s="11" t="s">
        <v>0</v>
      </c>
      <c r="G25" s="12" t="s">
        <v>0</v>
      </c>
      <c r="H25" s="1" t="s">
        <v>0</v>
      </c>
    </row>
    <row r="26" ht="15" customHeight="1" spans="1:8">
      <c r="A26" s="1" t="s">
        <v>0</v>
      </c>
      <c r="B26" s="8" t="s">
        <v>46</v>
      </c>
      <c r="C26" s="9" t="s">
        <v>103</v>
      </c>
      <c r="D26" s="10" t="s">
        <v>74</v>
      </c>
      <c r="E26" s="11" t="s">
        <v>104</v>
      </c>
      <c r="F26" s="13"/>
      <c r="G26" s="14" t="str">
        <f>IF(ISBLANK(E26),"",IF(ISBLANK(F26),"",E26*F26))</f>
        <v/>
      </c>
      <c r="H26" s="1" t="s">
        <v>0</v>
      </c>
    </row>
    <row r="27" ht="308" customHeight="1" spans="1:8">
      <c r="A27" s="1" t="s">
        <v>0</v>
      </c>
      <c r="B27" s="8" t="s">
        <v>0</v>
      </c>
      <c r="C27" s="9" t="s">
        <v>0</v>
      </c>
      <c r="D27" s="10" t="s">
        <v>0</v>
      </c>
      <c r="E27" s="11" t="s">
        <v>0</v>
      </c>
      <c r="F27" s="13" t="s">
        <v>0</v>
      </c>
      <c r="G27" s="14" t="s">
        <v>0</v>
      </c>
      <c r="H27" s="1" t="s">
        <v>0</v>
      </c>
    </row>
    <row r="28" ht="15" customHeight="1" spans="1:8">
      <c r="A28" s="1" t="s">
        <v>0</v>
      </c>
      <c r="B28" s="15" t="s">
        <v>105</v>
      </c>
      <c r="C28" s="15" t="s">
        <v>0</v>
      </c>
      <c r="D28" s="16">
        <f>SUM(G1:G27)</f>
        <v>0</v>
      </c>
      <c r="E28" s="16" t="s">
        <v>0</v>
      </c>
      <c r="F28" s="17" t="s">
        <v>57</v>
      </c>
      <c r="G28" s="17" t="s">
        <v>0</v>
      </c>
      <c r="H28" s="1" t="s">
        <v>0</v>
      </c>
    </row>
    <row r="29" ht="27" customHeight="1" spans="1:8">
      <c r="A29" s="1" t="s">
        <v>0</v>
      </c>
      <c r="B29" s="1" t="s">
        <v>0</v>
      </c>
      <c r="C29" s="1" t="s">
        <v>0</v>
      </c>
      <c r="D29" s="1" t="s">
        <v>0</v>
      </c>
      <c r="E29" s="1" t="s">
        <v>0</v>
      </c>
      <c r="F29" s="1" t="s">
        <v>0</v>
      </c>
      <c r="G29" s="1" t="s">
        <v>0</v>
      </c>
      <c r="H29" s="1" t="s">
        <v>0</v>
      </c>
    </row>
  </sheetData>
  <sheetProtection password="C71F" sheet="1" objects="1" scenarios="1"/>
  <mergeCells count="6">
    <mergeCell ref="B2:G2"/>
    <mergeCell ref="B3:G3"/>
    <mergeCell ref="B4:G4"/>
    <mergeCell ref="B28:C28"/>
    <mergeCell ref="D28:E28"/>
    <mergeCell ref="F28:G28"/>
  </mergeCells>
  <pageMargins left="0" right="0" top="0" bottom="0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23"/>
  <sheetViews>
    <sheetView topLeftCell="A3" workbookViewId="0">
      <selection activeCell="F8" sqref="F8"/>
    </sheetView>
  </sheetViews>
  <sheetFormatPr defaultColWidth="9" defaultRowHeight="13.5" outlineLevelCol="7"/>
  <cols>
    <col min="1" max="1" width="11.6666666666667" customWidth="1"/>
    <col min="2" max="2" width="8.33333333333333" customWidth="1"/>
    <col min="3" max="3" width="35.5" customWidth="1"/>
    <col min="4" max="4" width="6.66666666666667" customWidth="1"/>
    <col min="5" max="7" width="10" customWidth="1"/>
    <col min="8" max="8" width="7" customWidth="1"/>
  </cols>
  <sheetData>
    <row r="1" ht="42" customHeight="1" spans="1:8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</row>
    <row r="2" ht="33" customHeight="1" spans="1:8">
      <c r="A2" s="1" t="s">
        <v>0</v>
      </c>
      <c r="B2" s="2" t="s">
        <v>33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1" t="s">
        <v>0</v>
      </c>
    </row>
    <row r="3" ht="33" customHeight="1" spans="1:8">
      <c r="A3" s="1" t="s">
        <v>0</v>
      </c>
      <c r="B3" s="3" t="s">
        <v>34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  <c r="H3" s="1" t="s">
        <v>0</v>
      </c>
    </row>
    <row r="4" ht="22" customHeight="1" spans="1:8">
      <c r="A4" s="1" t="s">
        <v>0</v>
      </c>
      <c r="B4" s="4" t="s">
        <v>106</v>
      </c>
      <c r="C4" s="4" t="s">
        <v>0</v>
      </c>
      <c r="D4" s="4" t="s">
        <v>0</v>
      </c>
      <c r="E4" s="4" t="s">
        <v>0</v>
      </c>
      <c r="F4" s="4" t="s">
        <v>0</v>
      </c>
      <c r="G4" s="4" t="s">
        <v>0</v>
      </c>
      <c r="H4" s="1" t="s">
        <v>0</v>
      </c>
    </row>
    <row r="5" ht="17" customHeight="1" spans="1:8">
      <c r="A5" s="1" t="s">
        <v>0</v>
      </c>
      <c r="B5" s="5" t="s">
        <v>36</v>
      </c>
      <c r="C5" s="6" t="s">
        <v>37</v>
      </c>
      <c r="D5" s="6" t="s">
        <v>38</v>
      </c>
      <c r="E5" s="6" t="s">
        <v>39</v>
      </c>
      <c r="F5" s="6" t="s">
        <v>40</v>
      </c>
      <c r="G5" s="7" t="s">
        <v>41</v>
      </c>
      <c r="H5" s="1" t="s">
        <v>0</v>
      </c>
    </row>
    <row r="6" ht="15" customHeight="1" spans="1:8">
      <c r="A6" s="1" t="s">
        <v>0</v>
      </c>
      <c r="B6" s="8" t="s">
        <v>107</v>
      </c>
      <c r="C6" s="9" t="s">
        <v>108</v>
      </c>
      <c r="D6" s="10" t="s">
        <v>0</v>
      </c>
      <c r="E6" s="11" t="s">
        <v>0</v>
      </c>
      <c r="F6" s="11" t="s">
        <v>0</v>
      </c>
      <c r="G6" s="12" t="s">
        <v>0</v>
      </c>
      <c r="H6" s="1" t="s">
        <v>0</v>
      </c>
    </row>
    <row r="7" ht="15" customHeight="1" spans="1:8">
      <c r="A7" s="1" t="s">
        <v>0</v>
      </c>
      <c r="B7" s="8" t="s">
        <v>109</v>
      </c>
      <c r="C7" s="9" t="s">
        <v>110</v>
      </c>
      <c r="D7" s="10" t="s">
        <v>0</v>
      </c>
      <c r="E7" s="11" t="s">
        <v>0</v>
      </c>
      <c r="F7" s="11" t="s">
        <v>0</v>
      </c>
      <c r="G7" s="12" t="s">
        <v>0</v>
      </c>
      <c r="H7" s="1" t="s">
        <v>0</v>
      </c>
    </row>
    <row r="8" ht="15" customHeight="1" spans="1:8">
      <c r="A8" s="1" t="s">
        <v>0</v>
      </c>
      <c r="B8" s="8" t="s">
        <v>66</v>
      </c>
      <c r="C8" s="18" t="s">
        <v>111</v>
      </c>
      <c r="D8" s="10" t="s">
        <v>64</v>
      </c>
      <c r="E8" s="11" t="s">
        <v>112</v>
      </c>
      <c r="F8" s="13"/>
      <c r="G8" s="14" t="str">
        <f>IF(ISBLANK(E8),"",IF(ISBLANK(F8),"",E8*F8))</f>
        <v/>
      </c>
      <c r="H8" s="1" t="s">
        <v>0</v>
      </c>
    </row>
    <row r="9" ht="15" customHeight="1" spans="1:8">
      <c r="A9" s="1" t="s">
        <v>0</v>
      </c>
      <c r="B9" s="8" t="s">
        <v>109</v>
      </c>
      <c r="C9" s="9" t="s">
        <v>113</v>
      </c>
      <c r="D9" s="10" t="s">
        <v>0</v>
      </c>
      <c r="E9" s="11" t="s">
        <v>0</v>
      </c>
      <c r="F9" s="11" t="s">
        <v>0</v>
      </c>
      <c r="G9" s="12" t="s">
        <v>0</v>
      </c>
      <c r="H9" s="1" t="s">
        <v>0</v>
      </c>
    </row>
    <row r="10" ht="15" customHeight="1" spans="1:8">
      <c r="A10" s="1" t="s">
        <v>0</v>
      </c>
      <c r="B10" s="8" t="s">
        <v>46</v>
      </c>
      <c r="C10" s="9" t="s">
        <v>114</v>
      </c>
      <c r="D10" s="10" t="s">
        <v>64</v>
      </c>
      <c r="E10" s="11" t="s">
        <v>115</v>
      </c>
      <c r="F10" s="13"/>
      <c r="G10" s="14" t="str">
        <f>IF(ISBLANK(E10),"",IF(ISBLANK(F10),"",E10*F10))</f>
        <v/>
      </c>
      <c r="H10" s="1" t="s">
        <v>0</v>
      </c>
    </row>
    <row r="11" ht="15" customHeight="1" spans="1:8">
      <c r="A11" s="1" t="s">
        <v>0</v>
      </c>
      <c r="B11" s="8" t="s">
        <v>116</v>
      </c>
      <c r="C11" s="9" t="s">
        <v>117</v>
      </c>
      <c r="D11" s="10" t="s">
        <v>0</v>
      </c>
      <c r="E11" s="11" t="s">
        <v>0</v>
      </c>
      <c r="F11" s="11" t="s">
        <v>0</v>
      </c>
      <c r="G11" s="12" t="s">
        <v>0</v>
      </c>
      <c r="H11" s="1" t="s">
        <v>0</v>
      </c>
    </row>
    <row r="12" ht="15" customHeight="1" spans="1:8">
      <c r="A12" s="1" t="s">
        <v>0</v>
      </c>
      <c r="B12" s="8" t="s">
        <v>118</v>
      </c>
      <c r="C12" s="9" t="s">
        <v>119</v>
      </c>
      <c r="D12" s="10" t="s">
        <v>0</v>
      </c>
      <c r="E12" s="11" t="s">
        <v>0</v>
      </c>
      <c r="F12" s="11" t="s">
        <v>0</v>
      </c>
      <c r="G12" s="12" t="s">
        <v>0</v>
      </c>
      <c r="H12" s="1" t="s">
        <v>0</v>
      </c>
    </row>
    <row r="13" ht="15" customHeight="1" spans="1:8">
      <c r="A13" s="1" t="s">
        <v>0</v>
      </c>
      <c r="B13" s="8" t="s">
        <v>66</v>
      </c>
      <c r="C13" s="9" t="s">
        <v>120</v>
      </c>
      <c r="D13" s="10" t="s">
        <v>64</v>
      </c>
      <c r="E13" s="11" t="s">
        <v>121</v>
      </c>
      <c r="F13" s="13"/>
      <c r="G13" s="14" t="str">
        <f>IF(ISBLANK(E13),"",IF(ISBLANK(F13),"",E13*F13))</f>
        <v/>
      </c>
      <c r="H13" s="1" t="s">
        <v>0</v>
      </c>
    </row>
    <row r="14" ht="15" customHeight="1" spans="1:8">
      <c r="A14" s="1" t="s">
        <v>0</v>
      </c>
      <c r="B14" s="8" t="s">
        <v>122</v>
      </c>
      <c r="C14" s="9" t="s">
        <v>123</v>
      </c>
      <c r="D14" s="10" t="s">
        <v>0</v>
      </c>
      <c r="E14" s="11" t="s">
        <v>0</v>
      </c>
      <c r="F14" s="11" t="s">
        <v>0</v>
      </c>
      <c r="G14" s="12" t="s">
        <v>0</v>
      </c>
      <c r="H14" s="1" t="s">
        <v>0</v>
      </c>
    </row>
    <row r="15" ht="15" customHeight="1" spans="1:8">
      <c r="A15" s="1" t="s">
        <v>0</v>
      </c>
      <c r="B15" s="8" t="s">
        <v>124</v>
      </c>
      <c r="C15" s="9" t="s">
        <v>123</v>
      </c>
      <c r="D15" s="10" t="s">
        <v>0</v>
      </c>
      <c r="E15" s="11" t="s">
        <v>0</v>
      </c>
      <c r="F15" s="11" t="s">
        <v>0</v>
      </c>
      <c r="G15" s="12" t="s">
        <v>0</v>
      </c>
      <c r="H15" s="1" t="s">
        <v>0</v>
      </c>
    </row>
    <row r="16" ht="15" customHeight="1" spans="1:8">
      <c r="A16" s="1" t="s">
        <v>0</v>
      </c>
      <c r="B16" s="8" t="s">
        <v>46</v>
      </c>
      <c r="C16" s="9" t="s">
        <v>125</v>
      </c>
      <c r="D16" s="10" t="s">
        <v>64</v>
      </c>
      <c r="E16" s="11" t="s">
        <v>126</v>
      </c>
      <c r="F16" s="13"/>
      <c r="G16" s="14" t="str">
        <f>IF(ISBLANK(E16),"",IF(ISBLANK(F16),"",E16*F16))</f>
        <v/>
      </c>
      <c r="H16" s="1" t="s">
        <v>0</v>
      </c>
    </row>
    <row r="17" ht="15" customHeight="1" spans="1:8">
      <c r="A17" s="1" t="s">
        <v>0</v>
      </c>
      <c r="B17" s="8" t="s">
        <v>50</v>
      </c>
      <c r="C17" s="18" t="s">
        <v>127</v>
      </c>
      <c r="D17" s="10" t="s">
        <v>64</v>
      </c>
      <c r="E17" s="11" t="s">
        <v>128</v>
      </c>
      <c r="F17" s="13"/>
      <c r="G17" s="14" t="str">
        <f>IF(ISBLANK(E17),"",IF(ISBLANK(F17),"",E17*F17))</f>
        <v/>
      </c>
      <c r="H17" s="1" t="s">
        <v>0</v>
      </c>
    </row>
    <row r="18" ht="15" customHeight="1" spans="1:8">
      <c r="A18" s="1" t="s">
        <v>0</v>
      </c>
      <c r="B18" s="8" t="s">
        <v>129</v>
      </c>
      <c r="C18" s="9" t="s">
        <v>130</v>
      </c>
      <c r="D18" s="10" t="s">
        <v>0</v>
      </c>
      <c r="E18" s="11" t="s">
        <v>0</v>
      </c>
      <c r="F18" s="11" t="s">
        <v>0</v>
      </c>
      <c r="G18" s="12" t="s">
        <v>0</v>
      </c>
      <c r="H18" s="1" t="s">
        <v>0</v>
      </c>
    </row>
    <row r="19" ht="15" customHeight="1" spans="1:8">
      <c r="A19" s="1" t="s">
        <v>0</v>
      </c>
      <c r="B19" s="8" t="s">
        <v>46</v>
      </c>
      <c r="C19" s="9" t="s">
        <v>131</v>
      </c>
      <c r="D19" s="10" t="s">
        <v>132</v>
      </c>
      <c r="E19" s="11" t="s">
        <v>133</v>
      </c>
      <c r="F19" s="13"/>
      <c r="G19" s="14" t="str">
        <f>IF(ISBLANK(E19),"",IF(ISBLANK(F19),"",E19*F19))</f>
        <v/>
      </c>
      <c r="H19" s="1" t="s">
        <v>0</v>
      </c>
    </row>
    <row r="20" ht="15" customHeight="1" spans="1:8">
      <c r="A20" s="1" t="s">
        <v>0</v>
      </c>
      <c r="B20" s="8" t="s">
        <v>50</v>
      </c>
      <c r="C20" s="9" t="s">
        <v>134</v>
      </c>
      <c r="D20" s="10" t="s">
        <v>135</v>
      </c>
      <c r="E20" s="11" t="s">
        <v>136</v>
      </c>
      <c r="F20" s="13"/>
      <c r="G20" s="14" t="str">
        <f>IF(ISBLANK(E20),"",IF(ISBLANK(F20),"",E20*F20))</f>
        <v/>
      </c>
      <c r="H20" s="1" t="s">
        <v>0</v>
      </c>
    </row>
    <row r="21" ht="398" customHeight="1" spans="1:8">
      <c r="A21" s="1" t="s">
        <v>0</v>
      </c>
      <c r="B21" s="8" t="s">
        <v>0</v>
      </c>
      <c r="C21" s="9" t="s">
        <v>0</v>
      </c>
      <c r="D21" s="10" t="s">
        <v>0</v>
      </c>
      <c r="E21" s="11" t="s">
        <v>0</v>
      </c>
      <c r="F21" s="13" t="s">
        <v>0</v>
      </c>
      <c r="G21" s="14" t="s">
        <v>0</v>
      </c>
      <c r="H21" s="1" t="s">
        <v>0</v>
      </c>
    </row>
    <row r="22" ht="15" customHeight="1" spans="1:8">
      <c r="A22" s="1" t="s">
        <v>0</v>
      </c>
      <c r="B22" s="15" t="s">
        <v>137</v>
      </c>
      <c r="C22" s="15" t="s">
        <v>0</v>
      </c>
      <c r="D22" s="16">
        <f>SUM(G1:G21)</f>
        <v>0</v>
      </c>
      <c r="E22" s="16" t="s">
        <v>0</v>
      </c>
      <c r="F22" s="17" t="s">
        <v>57</v>
      </c>
      <c r="G22" s="17" t="s">
        <v>0</v>
      </c>
      <c r="H22" s="1" t="s">
        <v>0</v>
      </c>
    </row>
    <row r="23" ht="27" customHeight="1" spans="1:8">
      <c r="A23" s="1" t="s">
        <v>0</v>
      </c>
      <c r="B23" s="1" t="s">
        <v>0</v>
      </c>
      <c r="C23" s="1" t="s">
        <v>0</v>
      </c>
      <c r="D23" s="1" t="s">
        <v>0</v>
      </c>
      <c r="E23" s="1" t="s">
        <v>0</v>
      </c>
      <c r="F23" s="1" t="s">
        <v>0</v>
      </c>
      <c r="G23" s="1" t="s">
        <v>0</v>
      </c>
      <c r="H23" s="1" t="s">
        <v>0</v>
      </c>
    </row>
  </sheetData>
  <sheetProtection password="C71F" sheet="1" objects="1" scenarios="1"/>
  <mergeCells count="6">
    <mergeCell ref="B2:G2"/>
    <mergeCell ref="B3:G3"/>
    <mergeCell ref="B4:G4"/>
    <mergeCell ref="B22:C22"/>
    <mergeCell ref="D22:E22"/>
    <mergeCell ref="F22:G22"/>
  </mergeCells>
  <pageMargins left="0" right="0" top="0" bottom="0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10"/>
  <sheetViews>
    <sheetView topLeftCell="A2" workbookViewId="0">
      <selection activeCell="E7" sqref="E7"/>
    </sheetView>
  </sheetViews>
  <sheetFormatPr defaultColWidth="9" defaultRowHeight="13.5" outlineLevelCol="7"/>
  <cols>
    <col min="1" max="1" width="11.6666666666667" customWidth="1"/>
    <col min="2" max="2" width="8.33333333333333" customWidth="1"/>
    <col min="3" max="3" width="35.5" customWidth="1"/>
    <col min="4" max="4" width="6.66666666666667" customWidth="1"/>
    <col min="5" max="7" width="10" customWidth="1"/>
    <col min="8" max="8" width="7" customWidth="1"/>
  </cols>
  <sheetData>
    <row r="1" ht="42" customHeight="1" spans="1:8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</row>
    <row r="2" ht="33" customHeight="1" spans="1:8">
      <c r="A2" s="1" t="s">
        <v>0</v>
      </c>
      <c r="B2" s="2" t="s">
        <v>33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1" t="s">
        <v>0</v>
      </c>
    </row>
    <row r="3" ht="33" customHeight="1" spans="1:8">
      <c r="A3" s="1" t="s">
        <v>0</v>
      </c>
      <c r="B3" s="3" t="s">
        <v>34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  <c r="H3" s="1" t="s">
        <v>0</v>
      </c>
    </row>
    <row r="4" ht="22" customHeight="1" spans="1:8">
      <c r="A4" s="1" t="s">
        <v>0</v>
      </c>
      <c r="B4" s="4" t="s">
        <v>138</v>
      </c>
      <c r="C4" s="4" t="s">
        <v>0</v>
      </c>
      <c r="D4" s="4" t="s">
        <v>0</v>
      </c>
      <c r="E4" s="4" t="s">
        <v>0</v>
      </c>
      <c r="F4" s="4" t="s">
        <v>0</v>
      </c>
      <c r="G4" s="4" t="s">
        <v>0</v>
      </c>
      <c r="H4" s="1" t="s">
        <v>0</v>
      </c>
    </row>
    <row r="5" ht="17" customHeight="1" spans="1:8">
      <c r="A5" s="1" t="s">
        <v>0</v>
      </c>
      <c r="B5" s="5" t="s">
        <v>36</v>
      </c>
      <c r="C5" s="6" t="s">
        <v>37</v>
      </c>
      <c r="D5" s="6" t="s">
        <v>38</v>
      </c>
      <c r="E5" s="6" t="s">
        <v>39</v>
      </c>
      <c r="F5" s="6" t="s">
        <v>40</v>
      </c>
      <c r="G5" s="7" t="s">
        <v>41</v>
      </c>
      <c r="H5" s="1" t="s">
        <v>0</v>
      </c>
    </row>
    <row r="6" ht="15" customHeight="1" spans="1:8">
      <c r="A6" s="1" t="s">
        <v>0</v>
      </c>
      <c r="B6" s="8" t="s">
        <v>139</v>
      </c>
      <c r="C6" s="9" t="s">
        <v>140</v>
      </c>
      <c r="D6" s="10" t="s">
        <v>0</v>
      </c>
      <c r="E6" s="11" t="s">
        <v>0</v>
      </c>
      <c r="F6" s="11" t="s">
        <v>0</v>
      </c>
      <c r="G6" s="12" t="s">
        <v>0</v>
      </c>
      <c r="H6" s="1" t="s">
        <v>0</v>
      </c>
    </row>
    <row r="7" ht="15" customHeight="1" spans="1:8">
      <c r="A7" s="1" t="s">
        <v>0</v>
      </c>
      <c r="B7" s="8" t="s">
        <v>141</v>
      </c>
      <c r="C7" s="9" t="s">
        <v>142</v>
      </c>
      <c r="D7" s="10" t="s">
        <v>132</v>
      </c>
      <c r="E7" s="11" t="s">
        <v>143</v>
      </c>
      <c r="F7" s="13"/>
      <c r="G7" s="14" t="str">
        <f>IF(ISBLANK(E7),"",IF(ISBLANK(F7),"",E7*F7))</f>
        <v/>
      </c>
      <c r="H7" s="1" t="s">
        <v>0</v>
      </c>
    </row>
    <row r="8" ht="409.5" customHeight="1" spans="1:8">
      <c r="A8" s="1" t="s">
        <v>0</v>
      </c>
      <c r="B8" s="8" t="s">
        <v>0</v>
      </c>
      <c r="C8" s="9" t="s">
        <v>0</v>
      </c>
      <c r="D8" s="10" t="s">
        <v>0</v>
      </c>
      <c r="E8" s="11" t="s">
        <v>0</v>
      </c>
      <c r="F8" s="13"/>
      <c r="G8" s="14" t="s">
        <v>0</v>
      </c>
      <c r="H8" s="1" t="s">
        <v>0</v>
      </c>
    </row>
    <row r="9" ht="15" customHeight="1" spans="1:8">
      <c r="A9" s="1" t="s">
        <v>0</v>
      </c>
      <c r="B9" s="15" t="s">
        <v>144</v>
      </c>
      <c r="C9" s="15" t="s">
        <v>0</v>
      </c>
      <c r="D9" s="16">
        <f>SUM(G1:G8)</f>
        <v>0</v>
      </c>
      <c r="E9" s="16" t="s">
        <v>0</v>
      </c>
      <c r="F9" s="17" t="s">
        <v>57</v>
      </c>
      <c r="G9" s="17" t="s">
        <v>0</v>
      </c>
      <c r="H9" s="1" t="s">
        <v>0</v>
      </c>
    </row>
    <row r="10" ht="27" customHeight="1" spans="1:8">
      <c r="A10" s="1" t="s">
        <v>0</v>
      </c>
      <c r="B10" s="1" t="s">
        <v>0</v>
      </c>
      <c r="C10" s="1" t="s">
        <v>0</v>
      </c>
      <c r="D10" s="1" t="s">
        <v>0</v>
      </c>
      <c r="E10" s="1" t="s">
        <v>0</v>
      </c>
      <c r="F10" s="1" t="s">
        <v>0</v>
      </c>
      <c r="G10" s="1" t="s">
        <v>0</v>
      </c>
      <c r="H10" s="1" t="s">
        <v>0</v>
      </c>
    </row>
  </sheetData>
  <sheetProtection password="C71F" sheet="1" objects="1" scenarios="1"/>
  <mergeCells count="6">
    <mergeCell ref="B2:G2"/>
    <mergeCell ref="B3:G3"/>
    <mergeCell ref="B4:G4"/>
    <mergeCell ref="B9:C9"/>
    <mergeCell ref="D9:E9"/>
    <mergeCell ref="F9:G9"/>
  </mergeCells>
  <pageMargins left="0" right="0" top="0" bottom="0" header="0" footer="0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1" master="" otherUserPermission="visible"/>
  <rangeList sheetStid="2" master="" otherUserPermission="visible"/>
  <rangeList sheetStid="3" master="" otherUserPermission="visible"/>
  <rangeList sheetStid="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【】5.4 投标报价汇总表</vt:lpstr>
      <vt:lpstr>清单  第100章  总 则</vt:lpstr>
      <vt:lpstr>清单  第200章  路 基</vt:lpstr>
      <vt:lpstr>清单  第300章  路 面</vt:lpstr>
      <vt:lpstr>清单  第400章  桥梁、涵洞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风吹花落泪如雨</cp:lastModifiedBy>
  <dcterms:created xsi:type="dcterms:W3CDTF">2025-10-13T10:14:36Z</dcterms:created>
  <dcterms:modified xsi:type="dcterms:W3CDTF">2025-10-13T10:17:41Z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918A073BF6754578A4DFBFE319172BB0_12</vt:lpwstr>
  </property>
  <property fmtid="{D5CDD505-2E9C-101B-9397-08002B2CF9AE}" pid="3" name="KSOProductBuildVer">
    <vt:lpwstr>2052-12.1.0.22529</vt:lpwstr>
  </property>
</Properties>
</file>